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86c94d5fc4a40" 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-me" sheetId="1" r:id="Rf0bdbd8e2e834645"/>
    <sheet name="Orcamento" sheetId="2" r:id="Rb93cb7d0a2cb48f2"/>
    <sheet name="Relogios" sheetId="3" r:id="R9097d489335047d7"/>
    <sheet name="Tarifas" sheetId="4" r:id="Rd72687452ed14aeb"/>
    <sheet name="Responsabilidades" sheetId="5" r:id="Rbefebc7389844c96"/>
    <sheet name="Destino" sheetId="6" r:id="Re16b20a8f09f4bd9"/>
    <sheet name="Documentos" sheetId="7" r:id="R123bc22ad7e24f2d"/>
    <sheet name="Ocorrencias" sheetId="8" r:id="R07a74c2d8063475b"/>
    <sheet name="Cobrancas" sheetId="9" r:id="R73eca2819f5a47b5"/>
    <sheet name="Plano" sheetId="10" r:id="Rc65345c39df947ed"/>
  </sheets>
  <definedNames>
    <definedName name="_xlnm.Print_Area" localSheetId="0">'Leia-me'!$B$2:$L$36</definedName>
    <definedName name="_xlnm.Print_Area" localSheetId="1">'Orcamento'!$B$2:$AB$48</definedName>
    <definedName name="_xlnm.Print_Titles" localSheetId="1">'Orcamento'!$23:$23</definedName>
    <definedName name="_xlnm.Print_Area" localSheetId="2">'Relogios'!$B$2:$T$49</definedName>
    <definedName name="_xlnm.Print_Titles" localSheetId="2">'Relogios'!$9:$9</definedName>
    <definedName name="_xlnm.Print_Area" localSheetId="3">'Tarifas'!$B$2:$U$59</definedName>
    <definedName name="_xlnm.Print_Titles" localSheetId="3">'Tarifas'!$9:$9</definedName>
    <definedName name="_xlnm.Print_Area" localSheetId="4">'Responsabilidades'!$B$2:$Q$49</definedName>
    <definedName name="_xlnm.Print_Titles" localSheetId="4">'Responsabilidades'!$9:$9</definedName>
    <definedName name="_xlnm.Print_Area" localSheetId="5">'Destino'!$B$2:$U$49</definedName>
    <definedName name="_xlnm.Print_Titles" localSheetId="5">'Destino'!$9:$9</definedName>
    <definedName name="_xlnm.Print_Area" localSheetId="6">'Documentos'!$B$2:$P$49</definedName>
    <definedName name="_xlnm.Print_Titles" localSheetId="6">'Documentos'!$9:$9</definedName>
    <definedName name="_xlnm.Print_Area" localSheetId="7">'Ocorrencias'!$B$2:$P$49</definedName>
    <definedName name="_xlnm.Print_Titles" localSheetId="7">'Ocorrencias'!$9:$9</definedName>
    <definedName name="_xlnm.Print_Area" localSheetId="8">'Cobrancas'!$B$2:$T$49</definedName>
    <definedName name="_xlnm.Print_Titles" localSheetId="8">'Cobrancas'!$9:$9</definedName>
    <definedName name="_xlnm.Print_Area" localSheetId="9">'Plano'!$B$2:$M$49</definedName>
    <definedName name="_xlnm.Print_Titles" localSheetId="9">'Plano'!$9:$9</definedName>
  </definedName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5">
    <numFmt numFmtId="200" formatCode="#,##0.00;(#,##0.00);0.00"/>
    <numFmt numFmtId="201" formatCode="0"/>
    <numFmt numFmtId="202" formatCode="@"/>
    <numFmt numFmtId="203" formatCode="yyyy-mm-dd hh:mm"/>
    <numFmt numFmtId="204" formatCode="dd/mm/yyyy"/>
  </numFmts>
  <fonts count="7">
    <font>
      <sz val="11"/>
      <name val="Carlito"/>
    </font>
    <font>
      <sz val="11"/>
      <color rgb="FF17191A"/>
      <name val="Inter"/>
    </font>
    <font>
      <b/>
      <sz val="16"/>
      <color rgb="FF17191A"/>
      <name val="Inter"/>
    </font>
    <font>
      <sz val="10"/>
      <color rgb="FF626467"/>
      <name val="Inter"/>
    </font>
    <font>
      <sz val="11"/>
      <color rgb="FF214F80"/>
      <name val="Inter"/>
    </font>
    <font>
      <b/>
      <sz val="11"/>
      <color rgb="FFFFFFFF"/>
      <name val="Inter"/>
    </font>
    <font>
      <b/>
      <sz val="11"/>
      <color rgb="FF173B5F"/>
      <name val="Inter"/>
    </font>
  </fonts>
  <fills count="6">
    <fill>
      <patternFill patternType="none"/>
    </fill>
    <fill>
      <patternFill patternType="gray125"/>
    </fill>
    <fill>
      <patternFill patternType="solid">
        <fgColor rgb="FFF6F9FC"/>
      </patternFill>
    </fill>
    <fill>
      <patternFill patternType="solid">
        <fgColor rgb="FF173B5F"/>
      </patternFill>
    </fill>
    <fill>
      <patternFill patternType="solid">
        <fgColor rgb="FF464B50"/>
      </patternFill>
    </fill>
    <fill>
      <patternFill patternType="solid">
        <fgColor rgb="FFF1F2F3"/>
      </patternFill>
    </fill>
  </fills>
  <borders count="8">
    <border>
      <left/>
      <right/>
      <top/>
      <bottom/>
      <diagonal/>
    </border>
    <border>
      <left/>
      <right/>
      <top/>
      <bottom style="thin">
        <color rgb="FF173B5F"/>
      </bottom>
      <diagonal/>
    </border>
    <border>
      <left/>
      <right/>
      <top/>
      <bottom style="thin">
        <color rgb="FFCCD0D4"/>
      </bottom>
      <diagonal/>
    </border>
    <border>
      <left/>
      <right/>
      <top style="thin">
        <color rgb="FFCCD0D4"/>
      </top>
      <bottom style="thin">
        <color rgb="FFCCD0D4"/>
      </bottom>
      <diagonal/>
    </border>
    <border>
      <left/>
      <right/>
      <top style="thin">
        <color rgb="FFCCD0D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top" wrapText="1"/>
    </xf>
    <xf numFmtId="0" fontId="1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vertical="center" wrapText="1"/>
    </xf>
    <xf numFmtId="0" fontId="5" fillId="3" borderId="5" xfId="0" applyNumberFormat="1" applyFont="1" applyFill="1" applyBorder="1" applyAlignment="1">
      <alignment vertical="center"/>
    </xf>
    <xf numFmtId="0" fontId="5" fillId="3" borderId="6" xfId="0" applyNumberFormat="1" applyFont="1" applyFill="1" applyBorder="1" applyAlignment="1">
      <alignment vertical="center"/>
    </xf>
    <xf numFmtId="0" fontId="5" fillId="3" borderId="7" xfId="0" applyNumberFormat="1" applyFont="1" applyFill="1" applyBorder="1" applyAlignment="1">
      <alignment vertical="center"/>
    </xf>
    <xf numFmtId="0" fontId="5" fillId="3" borderId="5" xfId="0" applyNumberFormat="1" applyFont="1" applyFill="1" applyBorder="1" applyAlignment="1">
      <alignment vertical="center" wrapText="1"/>
    </xf>
    <xf numFmtId="0" fontId="5" fillId="3" borderId="6" xfId="0" applyNumberFormat="1" applyFont="1" applyFill="1" applyBorder="1" applyAlignment="1">
      <alignment vertical="center" wrapText="1"/>
    </xf>
    <xf numFmtId="0" fontId="5" fillId="3" borderId="7" xfId="0" applyNumberFormat="1" applyFont="1" applyFill="1" applyBorder="1" applyAlignment="1">
      <alignment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vertical="top" wrapText="1"/>
    </xf>
    <xf numFmtId="0" fontId="4" fillId="2" borderId="3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vertical="top" wrapText="1"/>
    </xf>
    <xf numFmtId="0" fontId="1" fillId="5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horizontal="right" vertical="center"/>
    </xf>
    <xf numFmtId="200" fontId="1" fillId="5" borderId="0" xfId="0" applyNumberFormat="1" applyFont="1" applyFill="1" applyBorder="1" applyAlignment="1">
      <alignment horizontal="right" vertical="center"/>
    </xf>
    <xf numFmtId="201" fontId="1" fillId="5" borderId="0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 wrapText="1"/>
    </xf>
    <xf numFmtId="200" fontId="4" fillId="2" borderId="2" xfId="0" applyNumberFormat="1" applyFont="1" applyFill="1" applyBorder="1" applyAlignment="1">
      <alignment vertical="top" wrapText="1"/>
    </xf>
    <xf numFmtId="200" fontId="4" fillId="2" borderId="3" xfId="0" applyNumberFormat="1" applyFont="1" applyFill="1" applyBorder="1" applyAlignment="1">
      <alignment vertical="top" wrapText="1"/>
    </xf>
    <xf numFmtId="200" fontId="4" fillId="2" borderId="4" xfId="0" applyNumberFormat="1" applyFont="1" applyFill="1" applyBorder="1" applyAlignment="1">
      <alignment vertical="top" wrapText="1"/>
    </xf>
    <xf numFmtId="200" fontId="4" fillId="2" borderId="2" xfId="0" applyNumberFormat="1" applyFont="1" applyFill="1" applyBorder="1" applyAlignment="1">
      <alignment horizontal="right" vertical="top" wrapText="1"/>
    </xf>
    <xf numFmtId="200" fontId="4" fillId="2" borderId="3" xfId="0" applyNumberFormat="1" applyFont="1" applyFill="1" applyBorder="1" applyAlignment="1">
      <alignment horizontal="right" vertical="top" wrapText="1"/>
    </xf>
    <xf numFmtId="200" fontId="4" fillId="2" borderId="4" xfId="0" applyNumberFormat="1" applyFont="1" applyFill="1" applyBorder="1" applyAlignment="1">
      <alignment horizontal="right" vertical="top" wrapText="1"/>
    </xf>
    <xf numFmtId="200" fontId="4" fillId="5" borderId="2" xfId="0" applyNumberFormat="1" applyFont="1" applyFill="1" applyBorder="1" applyAlignment="1">
      <alignment horizontal="right" vertical="top" wrapText="1"/>
    </xf>
    <xf numFmtId="200" fontId="4" fillId="5" borderId="3" xfId="0" applyNumberFormat="1" applyFont="1" applyFill="1" applyBorder="1" applyAlignment="1">
      <alignment horizontal="right" vertical="top" wrapText="1"/>
    </xf>
    <xf numFmtId="200" fontId="4" fillId="5" borderId="4" xfId="0" applyNumberFormat="1" applyFont="1" applyFill="1" applyBorder="1" applyAlignment="1">
      <alignment horizontal="right" vertical="top" wrapText="1"/>
    </xf>
    <xf numFmtId="200" fontId="1" fillId="5" borderId="2" xfId="0" applyNumberFormat="1" applyFont="1" applyFill="1" applyBorder="1" applyAlignment="1">
      <alignment horizontal="right" vertical="top" wrapText="1"/>
    </xf>
    <xf numFmtId="200" fontId="1" fillId="5" borderId="3" xfId="0" applyNumberFormat="1" applyFont="1" applyFill="1" applyBorder="1" applyAlignment="1">
      <alignment horizontal="right" vertical="top" wrapText="1"/>
    </xf>
    <xf numFmtId="200" fontId="1" fillId="5" borderId="4" xfId="0" applyNumberFormat="1" applyFont="1" applyFill="1" applyBorder="1" applyAlignment="1">
      <alignment horizontal="right" vertical="top" wrapText="1"/>
    </xf>
    <xf numFmtId="202" fontId="4" fillId="2" borderId="2" xfId="0" applyNumberFormat="1" applyFont="1" applyFill="1" applyBorder="1" applyAlignment="1">
      <alignment vertical="top" wrapText="1"/>
    </xf>
    <xf numFmtId="202" fontId="4" fillId="2" borderId="3" xfId="0" applyNumberFormat="1" applyFont="1" applyFill="1" applyBorder="1" applyAlignment="1">
      <alignment vertical="top" wrapText="1"/>
    </xf>
    <xf numFmtId="202" fontId="4" fillId="2" borderId="4" xfId="0" applyNumberFormat="1" applyFont="1" applyFill="1" applyBorder="1" applyAlignment="1">
      <alignment vertical="top" wrapText="1"/>
    </xf>
    <xf numFmtId="203" fontId="4" fillId="2" borderId="2" xfId="0" applyNumberFormat="1" applyFont="1" applyFill="1" applyBorder="1" applyAlignment="1">
      <alignment vertical="top" wrapText="1"/>
    </xf>
    <xf numFmtId="203" fontId="4" fillId="2" borderId="3" xfId="0" applyNumberFormat="1" applyFont="1" applyFill="1" applyBorder="1" applyAlignment="1">
      <alignment vertical="top" wrapText="1"/>
    </xf>
    <xf numFmtId="203" fontId="4" fillId="2" borderId="4" xfId="0" applyNumberFormat="1" applyFont="1" applyFill="1" applyBorder="1" applyAlignment="1">
      <alignment vertical="top" wrapText="1"/>
    </xf>
    <xf numFmtId="204" fontId="4" fillId="2" borderId="2" xfId="0" applyNumberFormat="1" applyFont="1" applyFill="1" applyBorder="1" applyAlignment="1">
      <alignment vertical="top" wrapText="1"/>
    </xf>
    <xf numFmtId="204" fontId="4" fillId="2" borderId="3" xfId="0" applyNumberFormat="1" applyFont="1" applyFill="1" applyBorder="1" applyAlignment="1">
      <alignment vertical="top" wrapText="1"/>
    </xf>
    <xf numFmtId="204" fontId="4" fillId="2" borderId="4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 applyProtection="1">
      <alignment vertical="top" wrapText="1"/>
      <protection locked="0" hidden="0"/>
    </xf>
    <xf numFmtId="0" fontId="4" fillId="2" borderId="2" xfId="0" applyNumberFormat="1" applyFont="1" applyFill="1" applyBorder="1" applyAlignment="1" applyProtection="1">
      <alignment vertical="top" wrapText="1"/>
      <protection locked="0" hidden="0"/>
    </xf>
    <xf numFmtId="0" fontId="4" fillId="2" borderId="3" xfId="0" applyNumberFormat="1" applyFont="1" applyFill="1" applyBorder="1" applyAlignment="1" applyProtection="1">
      <alignment vertical="top" wrapText="1"/>
      <protection locked="0" hidden="0"/>
    </xf>
    <xf numFmtId="0" fontId="4" fillId="2" borderId="4" xfId="0" applyNumberFormat="1" applyFont="1" applyFill="1" applyBorder="1" applyAlignment="1" applyProtection="1">
      <alignment vertical="top" wrapText="1"/>
      <protection locked="0" hidden="0"/>
    </xf>
    <xf numFmtId="202" fontId="4" fillId="2" borderId="2" xfId="0" applyNumberFormat="1" applyFont="1" applyFill="1" applyBorder="1" applyAlignment="1" applyProtection="1">
      <alignment vertical="top" wrapText="1"/>
      <protection locked="0" hidden="0"/>
    </xf>
    <xf numFmtId="200" fontId="4" fillId="2" borderId="2" xfId="0" applyNumberFormat="1" applyFont="1" applyFill="1" applyBorder="1" applyAlignment="1" applyProtection="1">
      <alignment horizontal="right" vertical="top" wrapText="1"/>
      <protection locked="0" hidden="0"/>
    </xf>
    <xf numFmtId="202" fontId="4" fillId="2" borderId="3" xfId="0" applyNumberFormat="1" applyFont="1" applyFill="1" applyBorder="1" applyAlignment="1" applyProtection="1">
      <alignment vertical="top" wrapText="1"/>
      <protection locked="0" hidden="0"/>
    </xf>
    <xf numFmtId="200" fontId="4" fillId="2" borderId="3" xfId="0" applyNumberFormat="1" applyFont="1" applyFill="1" applyBorder="1" applyAlignment="1" applyProtection="1">
      <alignment horizontal="right" vertical="top" wrapText="1"/>
      <protection locked="0" hidden="0"/>
    </xf>
    <xf numFmtId="202" fontId="4" fillId="2" borderId="4" xfId="0" applyNumberFormat="1" applyFont="1" applyFill="1" applyBorder="1" applyAlignment="1" applyProtection="1">
      <alignment vertical="top" wrapText="1"/>
      <protection locked="0" hidden="0"/>
    </xf>
    <xf numFmtId="200" fontId="4" fillId="2" borderId="4" xfId="0" applyNumberFormat="1" applyFont="1" applyFill="1" applyBorder="1" applyAlignment="1" applyProtection="1">
      <alignment horizontal="right" vertical="top" wrapText="1"/>
      <protection locked="0" hidden="0"/>
    </xf>
    <xf numFmtId="203" fontId="4" fillId="2" borderId="2" xfId="0" applyNumberFormat="1" applyFont="1" applyFill="1" applyBorder="1" applyAlignment="1" applyProtection="1">
      <alignment vertical="top" wrapText="1"/>
      <protection locked="0" hidden="0"/>
    </xf>
    <xf numFmtId="200" fontId="4" fillId="2" borderId="2" xfId="0" applyNumberFormat="1" applyFont="1" applyFill="1" applyBorder="1" applyAlignment="1" applyProtection="1">
      <alignment vertical="top" wrapText="1"/>
      <protection locked="0" hidden="0"/>
    </xf>
    <xf numFmtId="203" fontId="4" fillId="2" borderId="3" xfId="0" applyNumberFormat="1" applyFont="1" applyFill="1" applyBorder="1" applyAlignment="1" applyProtection="1">
      <alignment vertical="top" wrapText="1"/>
      <protection locked="0" hidden="0"/>
    </xf>
    <xf numFmtId="200" fontId="4" fillId="2" borderId="3" xfId="0" applyNumberFormat="1" applyFont="1" applyFill="1" applyBorder="1" applyAlignment="1" applyProtection="1">
      <alignment vertical="top" wrapText="1"/>
      <protection locked="0" hidden="0"/>
    </xf>
    <xf numFmtId="203" fontId="4" fillId="2" borderId="4" xfId="0" applyNumberFormat="1" applyFont="1" applyFill="1" applyBorder="1" applyAlignment="1" applyProtection="1">
      <alignment vertical="top" wrapText="1"/>
      <protection locked="0" hidden="0"/>
    </xf>
    <xf numFmtId="200" fontId="4" fillId="2" borderId="4" xfId="0" applyNumberFormat="1" applyFont="1" applyFill="1" applyBorder="1" applyAlignment="1" applyProtection="1">
      <alignment vertical="top" wrapText="1"/>
      <protection locked="0" hidden="0"/>
    </xf>
    <xf numFmtId="204" fontId="4" fillId="2" borderId="2" xfId="0" applyNumberFormat="1" applyFont="1" applyFill="1" applyBorder="1" applyAlignment="1" applyProtection="1">
      <alignment vertical="top" wrapText="1"/>
      <protection locked="0" hidden="0"/>
    </xf>
    <xf numFmtId="204" fontId="4" fillId="2" borderId="3" xfId="0" applyNumberFormat="1" applyFont="1" applyFill="1" applyBorder="1" applyAlignment="1" applyProtection="1">
      <alignment vertical="top" wrapText="1"/>
      <protection locked="0" hidden="0"/>
    </xf>
    <xf numFmtId="204" fontId="4" fillId="2" borderId="4" xfId="0" applyNumberFormat="1" applyFont="1" applyFill="1" applyBorder="1" applyAlignment="1" applyProtection="1">
      <alignment vertical="top" wrapText="1"/>
      <protection locked="0" hidden="0"/>
    </xf>
  </cellXfs>
  <cellStyles count="1">
    <cellStyle name="Normal" xfId="0"/>
  </cellStyles>
  <dxfs count="20"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  <dxf>
      <font>
        <b/>
        <color rgb="FF173B5F"/>
      </font>
      <fill>
        <patternFill patternType="solid">
          <bgColor rgb="FFE7EFF7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c079d87994c51" /><Relationship Type="http://schemas.openxmlformats.org/officeDocument/2006/relationships/theme" Target="/xl/theme/theme1.xml" Id="R9b10e023e88b40c0" /><Relationship Type="http://schemas.openxmlformats.org/officeDocument/2006/relationships/sharedStrings" Target="/xl/sharedStrings.xml" Id="Re8b0be7d95d04785" /><Relationship Type="http://schemas.openxmlformats.org/officeDocument/2006/relationships/worksheet" Target="/xl/worksheets/sheet1.xml" Id="Rf0bdbd8e2e834645" /><Relationship Type="http://schemas.openxmlformats.org/officeDocument/2006/relationships/worksheet" Target="/xl/worksheets/sheet2.xml" Id="Rb93cb7d0a2cb48f2" /><Relationship Type="http://schemas.openxmlformats.org/officeDocument/2006/relationships/worksheet" Target="/xl/worksheets/sheet3.xml" Id="R9097d489335047d7" /><Relationship Type="http://schemas.openxmlformats.org/officeDocument/2006/relationships/worksheet" Target="/xl/worksheets/sheet4.xml" Id="Rd72687452ed14aeb" /><Relationship Type="http://schemas.openxmlformats.org/officeDocument/2006/relationships/worksheet" Target="/xl/worksheets/sheet5.xml" Id="Rbefebc7389844c96" /><Relationship Type="http://schemas.openxmlformats.org/officeDocument/2006/relationships/worksheet" Target="/xl/worksheets/sheet6.xml" Id="Re16b20a8f09f4bd9" /><Relationship Type="http://schemas.openxmlformats.org/officeDocument/2006/relationships/worksheet" Target="/xl/worksheets/sheet7.xml" Id="R123bc22ad7e24f2d" /><Relationship Type="http://schemas.openxmlformats.org/officeDocument/2006/relationships/worksheet" Target="/xl/worksheets/sheet8.xml" Id="R07a74c2d8063475b" /><Relationship Type="http://schemas.openxmlformats.org/officeDocument/2006/relationships/worksheet" Target="/xl/worksheets/sheet9.xml" Id="R73eca2819f5a47b5" /><Relationship Type="http://schemas.openxmlformats.org/officeDocument/2006/relationships/worksheet" Target="/xl/worksheets/sheet10.xml" Id="Rc65345c39df947ed" /></Relationships>
</file>

<file path=xl/tables/table1.xml><?xml version="1.0" encoding="utf-8"?>
<x:table xmlns:x="http://schemas.openxmlformats.org/spreadsheetml/2006/main" id="1" name="OrcamentoItens" displayName="OrcamentoItens" ref="B23:AB48" headerRowCount="1" totalsRowCount="0" totalsRowShown="0">
  <x:autoFilter ref="B23:AB48"/>
  <x:tableColumns count="27">
    <x:tableColumn id="1" name="ID do item"/>
    <x:tableColumn id="2" name="Etapa"/>
    <x:tableColumn id="3" name="Item / serviço"/>
    <x:tableColumn id="4" name="Contraparte"/>
    <x:tableColumn id="5" name="Base de cobrança"/>
    <x:tableColumn id="6" name="Referência da base"/>
    <x:tableColumn id="7" name="Unidade da quantidade"/>
    <x:tableColumn id="8" name="Moeda"/>
    <x:tableColumn id="9" name="Quantidade"/>
    <x:tableColumn id="10" name="Taxa por unidade"/>
    <x:tableColumn id="11" name="Valor informado (opcional)"/>
    <x:tableColumn id="12" name="Valor calculado"/>
    <x:tableColumn id="13" name="Tratamento"/>
    <x:tableColumn id="14" name="ID do item que inclui"/>
    <x:tableColumn id="15" name="Orçado: valor adotado"/>
    <x:tableColumn id="16" name="Valor cobrado"/>
    <x:tableColumn id="17" name="Valor aceito"/>
    <x:tableColumn id="18" name="Valor pago"/>
    <x:tableColumn id="19" name="Documento / referência"/>
    <x:tableColumn id="20" name="Responsável"/>
    <x:tableColumn id="21" name="Estado da revisão"/>
    <x:tableColumn id="22" name="Observação"/>
    <x:tableColumn id="23" name="Orçado numérico"/>
    <x:tableColumn id="24" name="Cobrado numérico"/>
    <x:tableColumn id="25" name="Aceito numérico"/>
    <x:tableColumn id="26" name="Pago numérico"/>
    <x:tableColumn id="27" name="Item sem valor adotad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logiosRegistros" displayName="RelogiosRegistros" ref="B9:T49" headerRowCount="1" totalsRowCount="0" totalsRowShown="0">
  <x:autoFilter ref="B9:T49"/>
  <x:tableColumns count="19">
    <x:tableColumn id="1" name="ID do relógio"/>
    <x:tableColumn id="2" name="Etapa"/>
    <x:tableColumn id="3" name="Objeto / navio / veículo / lote"/>
    <x:tableColumn id="4" name="Regime / contrato"/>
    <x:tableColumn id="5" name="Referência da regra"/>
    <x:tableColumn id="6" name="Evento de início"/>
    <x:tableColumn id="7" name="Data/hora início (local)"/>
    <x:tableColumn id="8" name="Fuso / offset início"/>
    <x:tableColumn id="9" name="Evento de fim"/>
    <x:tableColumn id="10" name="Data/hora fim (local)"/>
    <x:tableColumn id="11" name="Fuso / offset fim"/>
    <x:tableColumn id="12" name="Tempo observado (manual)"/>
    <x:tableColumn id="13" name="Unidade de tempo"/>
    <x:tableColumn id="14" name="Contagem admitida (manual)"/>
    <x:tableColumn id="15" name="Exceção / causa / interpretação"/>
    <x:tableColumn id="16" name="Evidência / referência"/>
    <x:tableColumn id="17" name="Responsável"/>
    <x:tableColumn id="18" name="Estado da revisão"/>
    <x:tableColumn id="19" name="Próxima confirmaçã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TarifasRegistros" displayName="TarifasRegistros" ref="B9:U59" headerRowCount="1" totalsRowCount="0" totalsRowShown="0">
  <x:autoFilter ref="B9:U59"/>
  <x:tableColumns count="20">
    <x:tableColumn id="1" name="ID da base"/>
    <x:tableColumn id="2" name="Prestador / emissor"/>
    <x:tableColumn id="3" name="País / instalação"/>
    <x:tableColumn id="4" name="Categoria"/>
    <x:tableColumn id="5" name="Item de cobrança"/>
    <x:tableColumn id="6" name="Base de incidência"/>
    <x:tableColumn id="7" name="Unidade da quantidade"/>
    <x:tableColumn id="8" name="Moeda"/>
    <x:tableColumn id="9" name="Taxa informada"/>
    <x:tableColumn id="10" name="Evento / gatilho"/>
    <x:tableColumn id="11" name="Inclusões"/>
    <x:tableColumn id="12" name="Exclusões / exceções"/>
    <x:tableColumn id="13" name="Referência / versão"/>
    <x:tableColumn id="14" name="Vigência início"/>
    <x:tableColumn id="15" name="Vigência fim"/>
    <x:tableColumn id="16" name="Fonte / link"/>
    <x:tableColumn id="17" name="Obtido em"/>
    <x:tableColumn id="18" name="Responsável"/>
    <x:tableColumn id="19" name="Estado da revisão"/>
    <x:tableColumn id="20" name="Observação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ResponsabilidadesRegistros" displayName="ResponsabilidadesRegistros" ref="B9:Q49" headerRowCount="1" totalsRowCount="0" totalsRowShown="0">
  <x:autoFilter ref="B9:Q49"/>
  <x:tableColumns count="16">
    <x:tableColumn id="1" name="ID do registro"/>
    <x:tableColumn id="2" name="Etapa"/>
    <x:tableColumn id="3" name="Item / base relacionado ID"/>
    <x:tableColumn id="4" name="Quem contrata"/>
    <x:tableColumn id="5" name="Quem fatura"/>
    <x:tableColumn id="6" name="Quem recebe a fatura"/>
    <x:tableColumn id="7" name="Quem paga / adianta"/>
    <x:tableColumn id="8" name="Quem suporta economicamente"/>
    <x:tableColumn id="9" name="Pode recuperar? (a confirmar)"/>
    <x:tableColumn id="10" name="De quem / condição de recuperação"/>
    <x:tableColumn id="11" name="Contrato / referência"/>
    <x:tableColumn id="12" name="Evidência / link"/>
    <x:tableColumn id="13" name="Responsável pela revisão"/>
    <x:tableColumn id="14" name="Estado da revisão"/>
    <x:tableColumn id="15" name="Conferido em"/>
    <x:tableColumn id="16" name="Próxima confirmação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DestinoRegistros" displayName="DestinoRegistros" ref="B9:U49" headerRowCount="1" totalsRowCount="0" totalsRowShown="0">
  <x:autoFilter ref="B9:U49"/>
  <x:tableColumns count="20">
    <x:tableColumn id="1" name="ID de preparação"/>
    <x:tableColumn id="2" name="Etapa / local"/>
    <x:tableColumn id="3" name="País / instalação"/>
    <x:tableColumn id="4" name="Recebedor / contato"/>
    <x:tableColumn id="5" name="Commodity / lote"/>
    <x:tableColumn id="6" name="Janela início (local)"/>
    <x:tableColumn id="7" name="Janela fim (local)"/>
    <x:tableColumn id="8" name="Fuso / offset da janela"/>
    <x:tableColumn id="9" name="Equipamento / condição"/>
    <x:tableColumn id="10" name="Vazão declarada"/>
    <x:tableColumn id="11" name="Unidade da vazão"/>
    <x:tableColumn id="12" name="Fonte / condição da vazão"/>
    <x:tableColumn id="13" name="Feriados / restrições locais"/>
    <x:tableColumn id="14" name="Requisitos de qualidade"/>
    <x:tableColumn id="15" name="Critério de aceite"/>
    <x:tableColumn id="16" name="Evidência / referência"/>
    <x:tableColumn id="17" name="Responsável"/>
    <x:tableColumn id="18" name="Estado da revisão"/>
    <x:tableColumn id="19" name="Próxima confirmação"/>
    <x:tableColumn id="20" name="Prazo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DocumentosRegistros" displayName="DocumentosRegistros" ref="B9:P49" headerRowCount="1" totalsRowCount="0" totalsRowShown="0">
  <x:autoFilter ref="B9:P49"/>
  <x:tableColumns count="15">
    <x:tableColumn id="1" name="ID do documento"/>
    <x:tableColumn id="2" name="Nome / finalidade"/>
    <x:tableColumn id="3" name="Etapa"/>
    <x:tableColumn id="4" name="Operação / commodity / lote"/>
    <x:tableColumn id="5" name="Emissor / origem"/>
    <x:tableColumn id="6" name="Versão"/>
    <x:tableColumn id="7" name="Emitido em"/>
    <x:tableColumn id="8" name="Validade"/>
    <x:tableColumn id="9" name="Local / link autorizado"/>
    <x:tableColumn id="10" name="Acesso previsto"/>
    <x:tableColumn id="11" name="Liberação / uso necessário"/>
    <x:tableColumn id="12" name="Responsável"/>
    <x:tableColumn id="13" name="Estado da revisão"/>
    <x:tableColumn id="14" name="Evidência da conferência"/>
    <x:tableColumn id="15" name="Próxima revisão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OcorrenciasRegistros" displayName="OcorrenciasRegistros" ref="B9:P49" headerRowCount="1" totalsRowCount="0" totalsRowShown="0">
  <x:autoFilter ref="B9:P49"/>
  <x:tableColumns count="15">
    <x:tableColumn id="1" name="ID da ocorrência"/>
    <x:tableColumn id="2" name="Etapa"/>
    <x:tableColumn id="3" name="Local / objeto / lote"/>
    <x:tableColumn id="4" name="Data/hora do fato (local)"/>
    <x:tableColumn id="5" name="Fuso / offset"/>
    <x:tableColumn id="6" name="Fato observado"/>
    <x:tableColumn id="7" name="Causa alegada / por quem"/>
    <x:tableColumn id="8" name="Impacto a investigar"/>
    <x:tableColumn id="9" name="Relógio / item relacionado ID"/>
    <x:tableColumn id="10" name="Decisão / providência"/>
    <x:tableColumn id="11" name="Evidência / referência"/>
    <x:tableColumn id="12" name="Responsável"/>
    <x:tableColumn id="13" name="Prazo da providência"/>
    <x:tableColumn id="14" name="Estado da revisão"/>
    <x:tableColumn id="15" name="Observação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CobrancasRegistros" displayName="CobrancasRegistros" ref="B9:T49" headerRowCount="1" totalsRowCount="0" totalsRowShown="0">
  <x:autoFilter ref="B9:T49"/>
  <x:tableColumns count="19">
    <x:tableColumn id="1" name="ID do pleito"/>
    <x:tableColumn id="2" name="Item do orçamento ID"/>
    <x:tableColumn id="3" name="Contraparte / emissor"/>
    <x:tableColumn id="4" name="Natureza do pleito"/>
    <x:tableColumn id="5" name="Moeda"/>
    <x:tableColumn id="6" name="Valor pleiteado informado"/>
    <x:tableColumn id="7" name="Período início (local)"/>
    <x:tableColumn id="8" name="Período fim (local)"/>
    <x:tableColumn id="9" name="Fuso / offset do período"/>
    <x:tableColumn id="10" name="Base / cálculo apresentado"/>
    <x:tableColumn id="11" name="Contrato / regra de referência"/>
    <x:tableColumn id="12" name="Evidências / documentos"/>
    <x:tableColumn id="13" name="Prazo de resposta"/>
    <x:tableColumn id="14" name="Situação do pleito"/>
    <x:tableColumn id="15" name="Resposta / fundamento"/>
    <x:tableColumn id="16" name="Recuperação: de quem / condição"/>
    <x:tableColumn id="17" name="Responsável"/>
    <x:tableColumn id="18" name="Estado da revisão"/>
    <x:tableColumn id="19" name="Próxima ação"/>
  </x:tableColumns>
  <x:tableStyleInfo name="TableStyleLight1" showFirstColumn="0" showLastColumn="0" showRowStripes="1" showColumnStripes="0"/>
</x:table>
</file>

<file path=xl/tables/table9.xml><?xml version="1.0" encoding="utf-8"?>
<x:table xmlns:x="http://schemas.openxmlformats.org/spreadsheetml/2006/main" id="9" name="PlanoRegistros" displayName="PlanoRegistros" ref="B9:M49" headerRowCount="1" totalsRowCount="0" totalsRowShown="0">
  <x:autoFilter ref="B9:M49"/>
  <x:tableColumns count="12">
    <x:tableColumn id="1" name="ID da ação"/>
    <x:tableColumn id="2" name="Etapa / frente"/>
    <x:tableColumn id="3" name="Entrega / ação"/>
    <x:tableColumn id="4" name="Dependência anterior"/>
    <x:tableColumn id="5" name="Registro relacionado ID"/>
    <x:tableColumn id="6" name="Responsável"/>
    <x:tableColumn id="7" name="Prioridade definida"/>
    <x:tableColumn id="8" name="Prazo"/>
    <x:tableColumn id="9" name="Situação da ação"/>
    <x:tableColumn id="10" name="Evidência da entrega"/>
    <x:tableColumn id="11" name="Estado da revisão"/>
    <x:tableColumn id="12" name="Próxima decisã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6e4426306214d0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aef20a45c7c477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c583a786d0940a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21c8d8d587bb4e3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f5dfc24a977540c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314244b62d49483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348db27ecf884b8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bbf153d91b2246f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27b70cc7f8b04bff" /></Relationships>
</file>

<file path=xl/worksheets/sheet1.xml><?xml version="1.0" encoding="utf-8"?>
<worksheet xmlns="http://schemas.openxmlformats.org/spreadsheetml/2006/main">
  <sheetPr>
    <tabColor rgb="FF173B5F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23" hidden="0" customWidth="1"/>
    <col min="3" max="3" width="65" hidden="0" customWidth="1"/>
    <col min="4" max="4" width="23" hidden="0" customWidth="1"/>
    <col min="5" max="5" width="22" hidden="0" customWidth="1"/>
    <col min="6" max="6" width="22" hidden="0" customWidth="1"/>
    <col min="7" max="7" width="22" hidden="0" customWidth="1"/>
    <col min="8" max="8" width="22" hidden="0" customWidth="1"/>
    <col min="9" max="9" width="20" hidden="0" customWidth="1"/>
    <col min="10" max="10" width="3" hidden="0" customWidth="1"/>
    <col min="11" max="11" width="20" hidden="0" customWidth="1"/>
    <col min="12" max="12" width="47" hidden="0" customWidth="1"/>
    <col min="13" max="13" width="21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4" customHeight="1">
      <c r="A2" s="2"/>
      <c r="B2" s="3" t="str">
        <v>Taylor. Logística de commodities.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</row>
    <row r="4" ht="24" customHeight="1">
      <c r="A4" s="2"/>
      <c r="B4" s="6" t="str">
        <v>Instrumentos para acompanhar a carga, as interfaces e os custos do armazém de origem ao armazém de destino.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</row>
    <row r="5" ht="24" customHeight="1">
      <c r="A5" s="2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ht="23" customHeight="1">
      <c r="A7" s="2"/>
      <c r="B7" s="5" t="str">
        <v>Bruno de Boer Waskow. Taylor Made Only. Edição de 4 de outubro de 2026.</v>
      </c>
      <c r="C7" s="5"/>
      <c r="D7" s="5"/>
      <c r="E7" s="5"/>
      <c r="F7" s="5"/>
      <c r="G7" s="5"/>
      <c r="H7" s="5"/>
      <c r="I7" s="5"/>
      <c r="J7" s="2"/>
      <c r="K7" s="2"/>
      <c r="L7" s="2"/>
      <c r="M7" s="2"/>
    </row>
    <row r="8" ht="40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4" t="str">
        <v>Unidade reconhecida</v>
      </c>
      <c r="L8" s="24" t="str">
        <v>Sentido da quantidade</v>
      </c>
      <c r="M8" s="2"/>
    </row>
    <row r="9" ht="29" customHeight="1">
      <c r="A9" s="2"/>
      <c r="B9" s="2" t="str">
        <v>Operação / projeto</v>
      </c>
      <c r="C9" s="70"/>
      <c r="D9" s="70"/>
      <c r="E9" s="70"/>
      <c r="F9" s="2" t="str">
        <v>Responsável geral</v>
      </c>
      <c r="G9" s="70"/>
      <c r="H9" s="70"/>
      <c r="I9" s="70"/>
      <c r="J9" s="2"/>
      <c r="K9" s="13" t="str">
        <v>t</v>
      </c>
      <c r="L9" s="13" t="str">
        <v>Toneladas</v>
      </c>
      <c r="M9" s="2"/>
    </row>
    <row r="10" ht="29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14" t="str">
        <v>kg</v>
      </c>
      <c r="L10" s="14" t="str">
        <v>Quilogramas</v>
      </c>
      <c r="M10" s="2"/>
    </row>
    <row r="11" ht="29" customHeight="1">
      <c r="A11" s="2"/>
      <c r="B11" s="6" t="str">
        <v>Use IDs próprios para ligar itens, documentos, relógios, ocorrências e pleitos. Registre lote, commodity, rota e referências nos campos correspondentes.</v>
      </c>
      <c r="C11" s="6"/>
      <c r="D11" s="6"/>
      <c r="E11" s="6"/>
      <c r="F11" s="6"/>
      <c r="G11" s="6"/>
      <c r="H11" s="6"/>
      <c r="I11" s="6"/>
      <c r="J11" s="2"/>
      <c r="K11" s="14" t="str">
        <v>h</v>
      </c>
      <c r="L11" s="14" t="str">
        <v>Horas informadas</v>
      </c>
      <c r="M11" s="2"/>
    </row>
    <row r="12" ht="29" customHeight="1">
      <c r="A12" s="2"/>
      <c r="B12" s="6" t="str">
        <v>Azul em fundo claro indica entrada. Preto sobre cinza indica fórmula protegida. A proteção é leve, sem senha; desproteja a aba para alterar estrutura ou ampliar registros.</v>
      </c>
      <c r="C12" s="6"/>
      <c r="D12" s="6"/>
      <c r="E12" s="6"/>
      <c r="F12" s="6"/>
      <c r="G12" s="6"/>
      <c r="H12" s="6"/>
      <c r="I12" s="6"/>
      <c r="J12" s="2"/>
      <c r="K12" s="14" t="str">
        <v>dia</v>
      </c>
      <c r="L12" s="14" t="str">
        <v>Dias informados</v>
      </c>
      <c r="M12" s="2"/>
    </row>
    <row r="13" ht="29" customHeight="1">
      <c r="A13" s="2"/>
      <c r="B13" s="6" t="str">
        <v>No orçamento, quantidade e taxa numéricas geram um produto apenas com unidade reconhecida. Valor informado numérico substitui esse produto; zero é um valor válido.</v>
      </c>
      <c r="C13" s="6"/>
      <c r="D13" s="6"/>
      <c r="E13" s="6"/>
      <c r="F13" s="6"/>
      <c r="G13" s="6"/>
      <c r="H13" s="6"/>
      <c r="I13" s="6"/>
      <c r="J13" s="2"/>
      <c r="K13" s="14" t="str">
        <v>viagem</v>
      </c>
      <c r="L13" s="14" t="str">
        <v>Viagens</v>
      </c>
      <c r="M13" s="2"/>
    </row>
    <row r="14" ht="29" customHeight="1">
      <c r="A14" s="2"/>
      <c r="B14" s="6" t="str">
        <v>Digite o mesmo código de moeda no item e no resumo. As seis linhas de resumo permanecem vazias até esse preenchimento. A coluna de pendências mostra itens separados identificados sem valor adotado. Não há conversão cambial.</v>
      </c>
      <c r="C14" s="6"/>
      <c r="D14" s="6"/>
      <c r="E14" s="6"/>
      <c r="F14" s="6"/>
      <c r="G14" s="6"/>
      <c r="H14" s="6"/>
      <c r="I14" s="6"/>
      <c r="J14" s="2"/>
      <c r="K14" s="14" t="str">
        <v>lote</v>
      </c>
      <c r="L14" s="14" t="str">
        <v>Lotes</v>
      </c>
      <c r="M14" s="2"/>
    </row>
    <row r="15" ht="29" customHeight="1">
      <c r="A15" s="2"/>
      <c r="B15" s="6" t="str">
        <v>Separado integra os totais com cobrança própria. Incluso fica apenas como referência e exige ID do item que o inclui. Exposição e Contestação têm colunas próprias; não some essas quatro situações.</v>
      </c>
      <c r="C15" s="6"/>
      <c r="D15" s="6"/>
      <c r="E15" s="6"/>
      <c r="F15" s="6"/>
      <c r="G15" s="6"/>
      <c r="H15" s="6"/>
      <c r="I15" s="6"/>
      <c r="J15" s="2"/>
      <c r="K15" s="14" t="str">
        <v>serviço</v>
      </c>
      <c r="L15" s="14" t="str">
        <v>Serviços</v>
      </c>
      <c r="M15" s="2"/>
    </row>
    <row r="16" ht="29" customHeight="1">
      <c r="A16" s="2"/>
      <c r="B16" s="6" t="str">
        <v>Cobrado, Aceito e Pago são valores informados distintos, não parcelas a somar entre si. O resumo considera esses campos somente nos itens Separado. Registre créditos com sinal negativo e referência.</v>
      </c>
      <c r="C16" s="6"/>
      <c r="D16" s="6"/>
      <c r="E16" s="6"/>
      <c r="F16" s="6"/>
      <c r="G16" s="6"/>
      <c r="H16" s="6"/>
      <c r="I16" s="6"/>
      <c r="J16" s="2"/>
      <c r="K16" s="14" t="str">
        <v>t·h</v>
      </c>
      <c r="L16" s="14" t="str">
        <v>Tonelada-hora já apurada</v>
      </c>
      <c r="M16" s="2"/>
    </row>
    <row r="17" ht="29" customHeight="1">
      <c r="A17" s="2"/>
      <c r="B17" s="6" t="str">
        <v>Relógios recebem tempo observado e contagem admitida manualmente, com unidade, eventos, data/hora, fuso e evidência. Não há cálculo automático de demurrage nem desconto rodoviário de cinco horas.</v>
      </c>
      <c r="C17" s="6"/>
      <c r="D17" s="6"/>
      <c r="E17" s="6"/>
      <c r="F17" s="6"/>
      <c r="G17" s="6"/>
      <c r="H17" s="6"/>
      <c r="I17" s="6"/>
      <c r="J17" s="2"/>
      <c r="K17" s="15" t="str">
        <v>unidade</v>
      </c>
      <c r="L17" s="15" t="str">
        <v>Unidades</v>
      </c>
      <c r="M17" s="2"/>
    </row>
    <row r="18" ht="38" customHeight="1">
      <c r="A18" s="2"/>
      <c r="B18" s="6" t="str">
        <v>Cobrancas organiza a tramitação dos pleitos. Seu valor pleiteado não alimenta o orçamento. Concilie o financeiro em Orcamento usando o ID do item; aceitação registrada não atesta dívida.</v>
      </c>
      <c r="C18" s="6"/>
      <c r="D18" s="6"/>
      <c r="E18" s="6"/>
      <c r="F18" s="6"/>
      <c r="G18" s="6"/>
      <c r="H18" s="6"/>
      <c r="I18" s="6"/>
      <c r="J18" s="2"/>
      <c r="K18" s="2"/>
      <c r="L18" s="2"/>
      <c r="M18" s="2"/>
    </row>
    <row r="19" ht="38" customHeight="1">
      <c r="A19" s="2"/>
      <c r="B19" s="6" t="str">
        <v>Tarifas recebe a versão aplicável de cada contrato, tabela ou orçamento. Confira inclusão, exceções, unidade, vigência e instalação. Nenhuma taxa ou prazo universal está preenchido.</v>
      </c>
      <c r="C19" s="6"/>
      <c r="D19" s="6"/>
      <c r="E19" s="6"/>
      <c r="F19" s="6"/>
      <c r="G19" s="6"/>
      <c r="H19" s="6"/>
      <c r="I19" s="6"/>
      <c r="J19" s="2"/>
      <c r="K19" s="2"/>
      <c r="L19" s="2"/>
      <c r="M19" s="2"/>
    </row>
    <row r="20" ht="30" customHeight="1">
      <c r="A20" s="2"/>
      <c r="B20" s="6" t="str">
        <v>Guarde referências a documentos autorizados. Não inclua senhas ou dados de acesso. Confirmado exige evidência e responsável; Não aplicável exige justificativa.</v>
      </c>
      <c r="C20" s="6"/>
      <c r="D20" s="6"/>
      <c r="E20" s="6"/>
      <c r="F20" s="6"/>
      <c r="G20" s="6"/>
      <c r="H20" s="6"/>
      <c r="I20" s="6"/>
      <c r="J20" s="2"/>
      <c r="K20" s="23" t="str">
        <v>Tratamento</v>
      </c>
      <c r="L20" s="23" t="str">
        <v>Como usar</v>
      </c>
      <c r="M20" s="2"/>
    </row>
    <row r="21" ht="44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16" t="str">
        <v>Separado</v>
      </c>
      <c r="L21" s="16" t="str">
        <v>Item com cobrança própria no orçamento.</v>
      </c>
      <c r="M21" s="2"/>
    </row>
    <row r="22" ht="4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17" t="str">
        <v>Incluso</v>
      </c>
      <c r="L22" s="17" t="str">
        <v>Referência de composição, sem somar ao separado.</v>
      </c>
      <c r="M22" s="2"/>
    </row>
    <row r="23" ht="44" customHeight="1">
      <c r="A23" s="2"/>
      <c r="B23" s="12" t="str">
        <v>Abrir aba</v>
      </c>
      <c r="C23" s="12" t="str">
        <v>Uso</v>
      </c>
      <c r="D23" s="12" t="str">
        <v>Registros</v>
      </c>
      <c r="E23" s="2"/>
      <c r="F23" s="2"/>
      <c r="G23" s="2"/>
      <c r="H23" s="2"/>
      <c r="I23" s="2"/>
      <c r="J23" s="2"/>
      <c r="K23" s="17" t="str">
        <v>Exposição</v>
      </c>
      <c r="L23" s="17" t="str">
        <v>Estimativa em avaliação, separada do orçamento.</v>
      </c>
      <c r="M23" s="2"/>
    </row>
    <row r="24" ht="44" customHeight="1">
      <c r="A24" s="2"/>
      <c r="B24" s="19" t="str">
        <v>Orcamento</v>
      </c>
      <c r="C24" s="16" t="str">
        <v>Itens e resumo separado por moeda.</v>
      </c>
      <c r="D24" s="16" t="str">
        <v>25 itens</v>
      </c>
      <c r="E24" s="2"/>
      <c r="F24" s="2"/>
      <c r="G24" s="2"/>
      <c r="H24" s="2"/>
      <c r="I24" s="2"/>
      <c r="J24" s="2"/>
      <c r="K24" s="18" t="str">
        <v>Contestação</v>
      </c>
      <c r="L24" s="18" t="str">
        <v>Valor controvertido, separado do orçamento.</v>
      </c>
      <c r="M24" s="2"/>
    </row>
    <row r="25" ht="36" customHeight="1">
      <c r="A25" s="2"/>
      <c r="B25" s="20" t="str">
        <v>Relogios</v>
      </c>
      <c r="C25" s="17" t="str">
        <v>Eventos, fusos e contagem admitida manual.</v>
      </c>
      <c r="D25" s="17" t="str">
        <v>40 registros</v>
      </c>
      <c r="E25" s="2"/>
      <c r="F25" s="2"/>
      <c r="G25" s="2"/>
      <c r="H25" s="2"/>
      <c r="I25" s="2"/>
      <c r="J25" s="2"/>
      <c r="K25" s="2"/>
      <c r="L25" s="2"/>
      <c r="M25" s="2"/>
    </row>
    <row r="26" ht="36" customHeight="1">
      <c r="A26" s="2"/>
      <c r="B26" s="20" t="str">
        <v>Tarifas</v>
      </c>
      <c r="C26" s="17" t="str">
        <v>Base, inclusão, vigência e evidência de preços.</v>
      </c>
      <c r="D26" s="17" t="str">
        <v>50 registros</v>
      </c>
      <c r="E26" s="2"/>
      <c r="F26" s="2"/>
      <c r="G26" s="2"/>
      <c r="H26" s="2"/>
      <c r="I26" s="2"/>
      <c r="J26" s="2"/>
      <c r="K26" s="2"/>
      <c r="L26" s="2"/>
      <c r="M26" s="2"/>
    </row>
    <row r="27" ht="36" customHeight="1">
      <c r="A27" s="2"/>
      <c r="B27" s="20" t="str">
        <v>Responsabilidades</v>
      </c>
      <c r="C27" s="17" t="str">
        <v>Quem contrata, fatura, adianta e suporta o custo.</v>
      </c>
      <c r="D27" s="17" t="str">
        <v>40 registros</v>
      </c>
      <c r="E27" s="2"/>
      <c r="F27" s="2"/>
      <c r="G27" s="2"/>
      <c r="H27" s="2"/>
      <c r="I27" s="2"/>
      <c r="J27" s="2"/>
      <c r="K27" s="2"/>
      <c r="L27" s="2"/>
      <c r="M27" s="2"/>
    </row>
    <row r="28" ht="26" customHeight="1">
      <c r="A28" s="2"/>
      <c r="B28" s="20" t="str">
        <v>Destino</v>
      </c>
      <c r="C28" s="17" t="str">
        <v>Janelas, equipamento, vazão e critérios de aceite.</v>
      </c>
      <c r="D28" s="17" t="str">
        <v>40 registros</v>
      </c>
      <c r="E28" s="2"/>
      <c r="F28" s="2"/>
      <c r="G28" s="2"/>
      <c r="H28" s="2"/>
      <c r="I28" s="2"/>
      <c r="J28" s="2"/>
      <c r="K28" s="6" t="str">
        <v>Unidade reconhecida apenas habilita a aritmética. Contrato, evidência e análise da regra aplicável determinam se a base pode ser usada.</v>
      </c>
      <c r="L28" s="6"/>
      <c r="M28" s="2"/>
    </row>
    <row r="29" ht="26" customHeight="1">
      <c r="A29" s="2"/>
      <c r="B29" s="20" t="str">
        <v>Documentos</v>
      </c>
      <c r="C29" s="17" t="str">
        <v>Versão, validade e acesso dos documentos.</v>
      </c>
      <c r="D29" s="17" t="str">
        <v>40 registros</v>
      </c>
      <c r="E29" s="2"/>
      <c r="F29" s="2"/>
      <c r="G29" s="2"/>
      <c r="H29" s="2"/>
      <c r="I29" s="2"/>
      <c r="J29" s="2"/>
      <c r="K29" s="6"/>
      <c r="L29" s="6"/>
      <c r="M29" s="2"/>
    </row>
    <row r="30" ht="26" customHeight="1">
      <c r="A30" s="2"/>
      <c r="B30" s="20" t="str">
        <v>Ocorrencias</v>
      </c>
      <c r="C30" s="17" t="str">
        <v>Fatos, causas alegadas e decisões documentadas.</v>
      </c>
      <c r="D30" s="17" t="str">
        <v>40 registros</v>
      </c>
      <c r="E30" s="2"/>
      <c r="F30" s="2"/>
      <c r="G30" s="2"/>
      <c r="H30" s="2"/>
      <c r="I30" s="2"/>
      <c r="J30" s="2"/>
      <c r="K30" s="6"/>
      <c r="L30" s="6"/>
      <c r="M30" s="2"/>
    </row>
    <row r="31" ht="36" customHeight="1">
      <c r="A31" s="2"/>
      <c r="B31" s="20" t="str">
        <v>Cobrancas</v>
      </c>
      <c r="C31" s="17" t="str">
        <v>Pleitos, fundamentos, respostas e recuperação.</v>
      </c>
      <c r="D31" s="17" t="str">
        <v>40 registros</v>
      </c>
      <c r="E31" s="2"/>
      <c r="F31" s="2"/>
      <c r="G31" s="2"/>
      <c r="H31" s="2"/>
      <c r="I31" s="2"/>
      <c r="J31" s="2"/>
      <c r="K31" s="2"/>
      <c r="L31" s="2"/>
      <c r="M31" s="2"/>
    </row>
    <row r="32" ht="36" customHeight="1">
      <c r="A32" s="2"/>
      <c r="B32" s="21" t="str">
        <v>Plano</v>
      </c>
      <c r="C32" s="18" t="str">
        <v>Ações, dependências, responsáveis e prazos.</v>
      </c>
      <c r="D32" s="18" t="str">
        <v>40 registros</v>
      </c>
      <c r="E32" s="2"/>
      <c r="F32" s="2"/>
      <c r="G32" s="2"/>
      <c r="H32" s="2"/>
      <c r="I32" s="2"/>
      <c r="J32" s="2"/>
      <c r="K32" s="2"/>
      <c r="L32" s="2"/>
      <c r="M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ht="23" customHeight="1">
      <c r="A35" s="2"/>
      <c r="B35" s="6" t="str">
        <v>Os registros organizam informação e revisão. Não validam uma NOR, comprovam conformidade, criam direito de cobrança ou resolvem uma disputa contratual.</v>
      </c>
      <c r="C35" s="6"/>
      <c r="D35" s="6"/>
      <c r="E35" s="6"/>
      <c r="F35" s="6"/>
      <c r="G35" s="6"/>
      <c r="H35" s="6"/>
      <c r="I35" s="6"/>
      <c r="J35" s="2"/>
      <c r="K35" s="2"/>
      <c r="L35" s="2"/>
      <c r="M35" s="2"/>
    </row>
    <row r="36" ht="23" customHeight="1">
      <c r="A36" s="2"/>
      <c r="B36" s="6"/>
      <c r="C36" s="6"/>
      <c r="D36" s="6"/>
      <c r="E36" s="6"/>
      <c r="F36" s="6"/>
      <c r="G36" s="6"/>
      <c r="H36" s="6"/>
      <c r="I36" s="6"/>
      <c r="J36" s="2"/>
      <c r="K36" s="2"/>
      <c r="L36" s="2"/>
      <c r="M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I2"/>
    <mergeCell ref="B4:I5"/>
    <mergeCell ref="B7:I7"/>
    <mergeCell ref="C9:E9"/>
    <mergeCell ref="G9:I9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K28:L30"/>
    <mergeCell ref="B35:I36"/>
  </mergeCells>
  <hyperlinks>
    <hyperlink ref="B24" location="'Orcamento'!B2" display="Orcamento"/>
    <hyperlink ref="B25" location="'Relogios'!B2" display="Relogios"/>
    <hyperlink ref="B26" location="'Tarifas'!B2" display="Tarifas"/>
    <hyperlink ref="B27" location="'Responsabilidades'!B2" display="Responsabilidades"/>
    <hyperlink ref="B28" location="'Destino'!B2" display="Destino"/>
    <hyperlink ref="B29" location="'Documentos'!B2" display="Documentos"/>
    <hyperlink ref="B30" location="'Ocorrencias'!B2" display="Ocorrencias"/>
    <hyperlink ref="B31" location="'Cobrancas'!B2" display="Cobrancas"/>
    <hyperlink ref="B32" location="'Plano'!B2" display="Plano"/>
  </hyperlinks>
  <pageMargins left="0.3" right="0.3" top="0.35" bottom="0.35" header="0.15" footer="0.15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7191A"/>
    <pageSetUpPr fitToPage="1"/>
  </sheetPr>
  <sheetViews>
    <sheetView showGridLines="0" workbookViewId="0">
      <pane xSplit="3" ySplit="9" topLeftCell="D10" activePane="bottomRight" state="frozen"/>
      <selection pane="bottomRight" activeCell="D10" sqref="D10"/>
    </sheetView>
  </sheetViews>
  <sheetFormatPr defaultRowHeight="15"/>
  <cols>
    <col min="1" max="1" width="3" hidden="0" customWidth="1"/>
    <col min="2" max="2" width="19" hidden="0" customWidth="1"/>
    <col min="3" max="3" width="23" hidden="0" customWidth="1"/>
    <col min="4" max="4" width="33" hidden="0" customWidth="1"/>
    <col min="5" max="5" width="29" hidden="0" customWidth="1"/>
    <col min="6" max="6" width="36" hidden="0" customWidth="1"/>
    <col min="7" max="7" width="39" hidden="0" customWidth="1"/>
    <col min="8" max="8" width="23" hidden="0" customWidth="1"/>
    <col min="9" max="9" width="15" hidden="0" customWidth="1"/>
    <col min="10" max="10" width="19" hidden="0" customWidth="1"/>
    <col min="11" max="11" width="23" hidden="0" customWidth="1"/>
    <col min="12" max="12" width="25" hidden="0" customWidth="1"/>
    <col min="13" max="13" width="23" hidden="0" customWidth="1"/>
    <col min="14" max="14" width="23" hidden="0" customWidth="1"/>
    <col min="15" max="15" width="26" hidden="0" customWidth="1"/>
    <col min="16" max="16" width="25" hidden="0" customWidth="1"/>
    <col min="17" max="17" width="23" hidden="0" customWidth="1"/>
    <col min="18" max="18" width="23" hidden="0" customWidth="1"/>
    <col min="19" max="19" width="23" hidden="0" customWidth="1"/>
    <col min="20" max="20" width="40" hidden="0" customWidth="1"/>
    <col min="21" max="21" width="27" hidden="0" customWidth="1"/>
    <col min="22" max="22" width="25" hidden="0" customWidth="1"/>
    <col min="23" max="23" width="39" hidden="0" customWidth="1"/>
    <col min="24" max="24" width="23" hidden="0" customWidth="1"/>
    <col min="25" max="25" width="23" hidden="0" customWidth="1"/>
    <col min="26" max="26" width="23" hidden="0" customWidth="1"/>
    <col min="27" max="27" width="23" hidden="0" customWidth="1"/>
    <col min="28" max="28" width="29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34" customHeight="1">
      <c r="A2" s="2"/>
      <c r="B2" s="3" t="str">
        <v>Orçamento e valores por moeda.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ht="24" customHeight="1">
      <c r="A4" s="2"/>
      <c r="B4" s="6" t="str">
        <v>Preencha os códigos de moeda no resumo. Inclusos, exposição e contestação permanecem separados. Os valores apresentados, aceitos e pagos são entradas independentes.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ht="24" customHeight="1">
      <c r="A5" s="2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ht="23" customHeight="1">
      <c r="A7" s="2"/>
      <c r="B7" s="5" t="str">
        <v>Bruno de Boer Waskow. Taylor Made Only. Edição de 4 de outubro de 2026.</v>
      </c>
      <c r="C7" s="5"/>
      <c r="D7" s="5"/>
      <c r="E7" s="5"/>
      <c r="F7" s="5"/>
      <c r="G7" s="5"/>
      <c r="H7" s="5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ht="58" customHeight="1">
      <c r="A9" s="2"/>
      <c r="B9" s="31" t="str">
        <v>Moeda</v>
      </c>
      <c r="C9" s="32" t="str">
        <v>Orçado separado</v>
      </c>
      <c r="D9" s="32" t="str">
        <v>Exposição estimada</v>
      </c>
      <c r="E9" s="32" t="str">
        <v>Em contestação</v>
      </c>
      <c r="F9" s="32" t="str">
        <v>Incluso: referência</v>
      </c>
      <c r="G9" s="32" t="str">
        <v>Cobrado separado</v>
      </c>
      <c r="H9" s="32" t="str">
        <v>Aceito separado</v>
      </c>
      <c r="I9" s="32" t="str">
        <v>Pago separado</v>
      </c>
      <c r="J9" s="33" t="str">
        <v>Itens separados sem valor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ht="34" customHeight="1">
      <c r="A10" s="2"/>
      <c r="B10" s="71"/>
      <c r="C10" s="45" t="str">
        <f>IF($B10="","",IF(COUNTIFS($I$24:$I$48,$B10,$N$24:$N$48,"Separado",$X$24:$X$48,"Numérico")=0,"",SUMIFS($P$24:$P$48,$I$24:$I$48,$B10,$N$24:$N$48,"Separado")))</f>
      </c>
      <c r="D10" s="45" t="str">
        <f>IF($B10="","",IF(COUNTIFS($I$24:$I$48,$B10,$N$24:$N$48,"Exposição",$X$24:$X$48,"Numérico")=0,"",SUMIFS($P$24:$P$48,$I$24:$I$48,$B10,$N$24:$N$48,"Exposição")))</f>
      </c>
      <c r="E10" s="45" t="str">
        <f>IF($B10="","",IF(COUNTIFS($I$24:$I$48,$B10,$N$24:$N$48,"Contestação",$X$24:$X$48,"Numérico")=0,"",SUMIFS($P$24:$P$48,$I$24:$I$48,$B10,$N$24:$N$48,"Contestação")))</f>
      </c>
      <c r="F10" s="45" t="str">
        <f>IF($B10="","",IF(COUNTIFS($I$24:$I$48,$B10,$N$24:$N$48,"Incluso",$X$24:$X$48,"Numérico")=0,"",SUMIFS($P$24:$P$48,$I$24:$I$48,$B10,$N$24:$N$48,"Incluso")))</f>
      </c>
      <c r="G10" s="45" t="str">
        <f>IF($B10="","",IF(COUNTIFS($I$24:$I$48,$B10,$N$24:$N$48,"Separado",$Y$24:$Y$48,"Numérico")=0,"",SUMIFS($Q$24:$Q$48,$I$24:$I$48,$B10,$N$24:$N$48,"Separado")))</f>
      </c>
      <c r="H10" s="45" t="str">
        <f>IF($B10="","",IF(COUNTIFS($I$24:$I$48,$B10,$N$24:$N$48,"Separado",$Z$24:$Z$48,"Numérico")=0,"",SUMIFS($R$24:$R$48,$I$24:$I$48,$B10,$N$24:$N$48,"Separado")))</f>
      </c>
      <c r="I10" s="45" t="str">
        <f>IF($B10="","",IF(COUNTIFS($I$24:$I$48,$B10,$N$24:$N$48,"Separado",$AA$24:$AA$48,"Numérico")=0,"",SUMIFS($S$24:$S$48,$I$24:$I$48,$B10,$N$24:$N$48,"Separado")))</f>
      </c>
      <c r="J10" s="46" t="str">
        <f>IF($B10="","",IF(COUNTIFS($I$24:$I$48,$B10,$N$24:$N$48,"Separado")=0,"",COUNTIFS($I$24:$I$48,$B10,$AB$24:$AB$48,"Pendente")))</f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ht="34" customHeight="1">
      <c r="A11" s="2"/>
      <c r="B11" s="72"/>
      <c r="C11" s="45" t="str">
        <f>IF($B11="","",IF(COUNTIFS($I$24:$I$48,$B11,$N$24:$N$48,"Separado",$X$24:$X$48,"Numérico")=0,"",SUMIFS($P$24:$P$48,$I$24:$I$48,$B11,$N$24:$N$48,"Separado")))</f>
      </c>
      <c r="D11" s="45" t="str">
        <f>IF($B11="","",IF(COUNTIFS($I$24:$I$48,$B11,$N$24:$N$48,"Exposição",$X$24:$X$48,"Numérico")=0,"",SUMIFS($P$24:$P$48,$I$24:$I$48,$B11,$N$24:$N$48,"Exposição")))</f>
      </c>
      <c r="E11" s="45" t="str">
        <f>IF($B11="","",IF(COUNTIFS($I$24:$I$48,$B11,$N$24:$N$48,"Contestação",$X$24:$X$48,"Numérico")=0,"",SUMIFS($P$24:$P$48,$I$24:$I$48,$B11,$N$24:$N$48,"Contestação")))</f>
      </c>
      <c r="F11" s="45" t="str">
        <f>IF($B11="","",IF(COUNTIFS($I$24:$I$48,$B11,$N$24:$N$48,"Incluso",$X$24:$X$48,"Numérico")=0,"",SUMIFS($P$24:$P$48,$I$24:$I$48,$B11,$N$24:$N$48,"Incluso")))</f>
      </c>
      <c r="G11" s="45" t="str">
        <f>IF($B11="","",IF(COUNTIFS($I$24:$I$48,$B11,$N$24:$N$48,"Separado",$Y$24:$Y$48,"Numérico")=0,"",SUMIFS($Q$24:$Q$48,$I$24:$I$48,$B11,$N$24:$N$48,"Separado")))</f>
      </c>
      <c r="H11" s="45" t="str">
        <f>IF($B11="","",IF(COUNTIFS($I$24:$I$48,$B11,$N$24:$N$48,"Separado",$Z$24:$Z$48,"Numérico")=0,"",SUMIFS($R$24:$R$48,$I$24:$I$48,$B11,$N$24:$N$48,"Separado")))</f>
      </c>
      <c r="I11" s="45" t="str">
        <f>IF($B11="","",IF(COUNTIFS($I$24:$I$48,$B11,$N$24:$N$48,"Separado",$AA$24:$AA$48,"Numérico")=0,"",SUMIFS($S$24:$S$48,$I$24:$I$48,$B11,$N$24:$N$48,"Separado")))</f>
      </c>
      <c r="J11" s="46" t="str">
        <f>IF($B11="","",IF(COUNTIFS($I$24:$I$48,$B11,$N$24:$N$48,"Separado")=0,"",COUNTIFS($I$24:$I$48,$B11,$AB$24:$AB$48,"Pendente")))</f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ht="34" customHeight="1">
      <c r="A12" s="2"/>
      <c r="B12" s="72"/>
      <c r="C12" s="45" t="str">
        <f>IF($B12="","",IF(COUNTIFS($I$24:$I$48,$B12,$N$24:$N$48,"Separado",$X$24:$X$48,"Numérico")=0,"",SUMIFS($P$24:$P$48,$I$24:$I$48,$B12,$N$24:$N$48,"Separado")))</f>
      </c>
      <c r="D12" s="45" t="str">
        <f>IF($B12="","",IF(COUNTIFS($I$24:$I$48,$B12,$N$24:$N$48,"Exposição",$X$24:$X$48,"Numérico")=0,"",SUMIFS($P$24:$P$48,$I$24:$I$48,$B12,$N$24:$N$48,"Exposição")))</f>
      </c>
      <c r="E12" s="45" t="str">
        <f>IF($B12="","",IF(COUNTIFS($I$24:$I$48,$B12,$N$24:$N$48,"Contestação",$X$24:$X$48,"Numérico")=0,"",SUMIFS($P$24:$P$48,$I$24:$I$48,$B12,$N$24:$N$48,"Contestação")))</f>
      </c>
      <c r="F12" s="45" t="str">
        <f>IF($B12="","",IF(COUNTIFS($I$24:$I$48,$B12,$N$24:$N$48,"Incluso",$X$24:$X$48,"Numérico")=0,"",SUMIFS($P$24:$P$48,$I$24:$I$48,$B12,$N$24:$N$48,"Incluso")))</f>
      </c>
      <c r="G12" s="45" t="str">
        <f>IF($B12="","",IF(COUNTIFS($I$24:$I$48,$B12,$N$24:$N$48,"Separado",$Y$24:$Y$48,"Numérico")=0,"",SUMIFS($Q$24:$Q$48,$I$24:$I$48,$B12,$N$24:$N$48,"Separado")))</f>
      </c>
      <c r="H12" s="45" t="str">
        <f>IF($B12="","",IF(COUNTIFS($I$24:$I$48,$B12,$N$24:$N$48,"Separado",$Z$24:$Z$48,"Numérico")=0,"",SUMIFS($R$24:$R$48,$I$24:$I$48,$B12,$N$24:$N$48,"Separado")))</f>
      </c>
      <c r="I12" s="45" t="str">
        <f>IF($B12="","",IF(COUNTIFS($I$24:$I$48,$B12,$N$24:$N$48,"Separado",$AA$24:$AA$48,"Numérico")=0,"",SUMIFS($S$24:$S$48,$I$24:$I$48,$B12,$N$24:$N$48,"Separado")))</f>
      </c>
      <c r="J12" s="46" t="str">
        <f>IF($B12="","",IF(COUNTIFS($I$24:$I$48,$B12,$N$24:$N$48,"Separado")=0,"",COUNTIFS($I$24:$I$48,$B12,$AB$24:$AB$48,"Pendente")))</f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ht="34" customHeight="1">
      <c r="A13" s="2"/>
      <c r="B13" s="72"/>
      <c r="C13" s="45" t="str">
        <f>IF($B13="","",IF(COUNTIFS($I$24:$I$48,$B13,$N$24:$N$48,"Separado",$X$24:$X$48,"Numérico")=0,"",SUMIFS($P$24:$P$48,$I$24:$I$48,$B13,$N$24:$N$48,"Separado")))</f>
      </c>
      <c r="D13" s="45" t="str">
        <f>IF($B13="","",IF(COUNTIFS($I$24:$I$48,$B13,$N$24:$N$48,"Exposição",$X$24:$X$48,"Numérico")=0,"",SUMIFS($P$24:$P$48,$I$24:$I$48,$B13,$N$24:$N$48,"Exposição")))</f>
      </c>
      <c r="E13" s="45" t="str">
        <f>IF($B13="","",IF(COUNTIFS($I$24:$I$48,$B13,$N$24:$N$48,"Contestação",$X$24:$X$48,"Numérico")=0,"",SUMIFS($P$24:$P$48,$I$24:$I$48,$B13,$N$24:$N$48,"Contestação")))</f>
      </c>
      <c r="F13" s="45" t="str">
        <f>IF($B13="","",IF(COUNTIFS($I$24:$I$48,$B13,$N$24:$N$48,"Incluso",$X$24:$X$48,"Numérico")=0,"",SUMIFS($P$24:$P$48,$I$24:$I$48,$B13,$N$24:$N$48,"Incluso")))</f>
      </c>
      <c r="G13" s="45" t="str">
        <f>IF($B13="","",IF(COUNTIFS($I$24:$I$48,$B13,$N$24:$N$48,"Separado",$Y$24:$Y$48,"Numérico")=0,"",SUMIFS($Q$24:$Q$48,$I$24:$I$48,$B13,$N$24:$N$48,"Separado")))</f>
      </c>
      <c r="H13" s="45" t="str">
        <f>IF($B13="","",IF(COUNTIFS($I$24:$I$48,$B13,$N$24:$N$48,"Separado",$Z$24:$Z$48,"Numérico")=0,"",SUMIFS($R$24:$R$48,$I$24:$I$48,$B13,$N$24:$N$48,"Separado")))</f>
      </c>
      <c r="I13" s="45" t="str">
        <f>IF($B13="","",IF(COUNTIFS($I$24:$I$48,$B13,$N$24:$N$48,"Separado",$AA$24:$AA$48,"Numérico")=0,"",SUMIFS($S$24:$S$48,$I$24:$I$48,$B13,$N$24:$N$48,"Separado")))</f>
      </c>
      <c r="J13" s="46" t="str">
        <f>IF($B13="","",IF(COUNTIFS($I$24:$I$48,$B13,$N$24:$N$48,"Separado")=0,"",COUNTIFS($I$24:$I$48,$B13,$AB$24:$AB$48,"Pendente")))</f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ht="34" customHeight="1">
      <c r="A14" s="2"/>
      <c r="B14" s="72"/>
      <c r="C14" s="45" t="str">
        <f>IF($B14="","",IF(COUNTIFS($I$24:$I$48,$B14,$N$24:$N$48,"Separado",$X$24:$X$48,"Numérico")=0,"",SUMIFS($P$24:$P$48,$I$24:$I$48,$B14,$N$24:$N$48,"Separado")))</f>
      </c>
      <c r="D14" s="45" t="str">
        <f>IF($B14="","",IF(COUNTIFS($I$24:$I$48,$B14,$N$24:$N$48,"Exposição",$X$24:$X$48,"Numérico")=0,"",SUMIFS($P$24:$P$48,$I$24:$I$48,$B14,$N$24:$N$48,"Exposição")))</f>
      </c>
      <c r="E14" s="45" t="str">
        <f>IF($B14="","",IF(COUNTIFS($I$24:$I$48,$B14,$N$24:$N$48,"Contestação",$X$24:$X$48,"Numérico")=0,"",SUMIFS($P$24:$P$48,$I$24:$I$48,$B14,$N$24:$N$48,"Contestação")))</f>
      </c>
      <c r="F14" s="45" t="str">
        <f>IF($B14="","",IF(COUNTIFS($I$24:$I$48,$B14,$N$24:$N$48,"Incluso",$X$24:$X$48,"Numérico")=0,"",SUMIFS($P$24:$P$48,$I$24:$I$48,$B14,$N$24:$N$48,"Incluso")))</f>
      </c>
      <c r="G14" s="45" t="str">
        <f>IF($B14="","",IF(COUNTIFS($I$24:$I$48,$B14,$N$24:$N$48,"Separado",$Y$24:$Y$48,"Numérico")=0,"",SUMIFS($Q$24:$Q$48,$I$24:$I$48,$B14,$N$24:$N$48,"Separado")))</f>
      </c>
      <c r="H14" s="45" t="str">
        <f>IF($B14="","",IF(COUNTIFS($I$24:$I$48,$B14,$N$24:$N$48,"Separado",$Z$24:$Z$48,"Numérico")=0,"",SUMIFS($R$24:$R$48,$I$24:$I$48,$B14,$N$24:$N$48,"Separado")))</f>
      </c>
      <c r="I14" s="45" t="str">
        <f>IF($B14="","",IF(COUNTIFS($I$24:$I$48,$B14,$N$24:$N$48,"Separado",$AA$24:$AA$48,"Numérico")=0,"",SUMIFS($S$24:$S$48,$I$24:$I$48,$B14,$N$24:$N$48,"Separado")))</f>
      </c>
      <c r="J14" s="46" t="str">
        <f>IF($B14="","",IF(COUNTIFS($I$24:$I$48,$B14,$N$24:$N$48,"Separado")=0,"",COUNTIFS($I$24:$I$48,$B14,$AB$24:$AB$48,"Pendente")))</f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34" customHeight="1">
      <c r="A15" s="2"/>
      <c r="B15" s="73"/>
      <c r="C15" s="45" t="str">
        <f>IF($B15="","",IF(COUNTIFS($I$24:$I$48,$B15,$N$24:$N$48,"Separado",$X$24:$X$48,"Numérico")=0,"",SUMIFS($P$24:$P$48,$I$24:$I$48,$B15,$N$24:$N$48,"Separado")))</f>
      </c>
      <c r="D15" s="45" t="str">
        <f>IF($B15="","",IF(COUNTIFS($I$24:$I$48,$B15,$N$24:$N$48,"Exposição",$X$24:$X$48,"Numérico")=0,"",SUMIFS($P$24:$P$48,$I$24:$I$48,$B15,$N$24:$N$48,"Exposição")))</f>
      </c>
      <c r="E15" s="45" t="str">
        <f>IF($B15="","",IF(COUNTIFS($I$24:$I$48,$B15,$N$24:$N$48,"Contestação",$X$24:$X$48,"Numérico")=0,"",SUMIFS($P$24:$P$48,$I$24:$I$48,$B15,$N$24:$N$48,"Contestação")))</f>
      </c>
      <c r="F15" s="45" t="str">
        <f>IF($B15="","",IF(COUNTIFS($I$24:$I$48,$B15,$N$24:$N$48,"Incluso",$X$24:$X$48,"Numérico")=0,"",SUMIFS($P$24:$P$48,$I$24:$I$48,$B15,$N$24:$N$48,"Incluso")))</f>
      </c>
      <c r="G15" s="45" t="str">
        <f>IF($B15="","",IF(COUNTIFS($I$24:$I$48,$B15,$N$24:$N$48,"Separado",$Y$24:$Y$48,"Numérico")=0,"",SUMIFS($Q$24:$Q$48,$I$24:$I$48,$B15,$N$24:$N$48,"Separado")))</f>
      </c>
      <c r="H15" s="45" t="str">
        <f>IF($B15="","",IF(COUNTIFS($I$24:$I$48,$B15,$N$24:$N$48,"Separado",$Z$24:$Z$48,"Numérico")=0,"",SUMIFS($R$24:$R$48,$I$24:$I$48,$B15,$N$24:$N$48,"Separado")))</f>
      </c>
      <c r="I15" s="45" t="str">
        <f>IF($B15="","",IF(COUNTIFS($I$24:$I$48,$B15,$N$24:$N$48,"Separado",$AA$24:$AA$48,"Numérico")=0,"",SUMIFS($S$24:$S$48,$I$24:$I$48,$B15,$N$24:$N$48,"Separado")))</f>
      </c>
      <c r="J15" s="46" t="str">
        <f>IF($B15="","",IF(COUNTIFS($I$24:$I$48,$B15,$N$24:$N$48,"Separado")=0,"",COUNTIFS($I$24:$I$48,$B15,$AB$24:$AB$48,"Pendente")))</f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ht="23" customHeight="1">
      <c r="A17" s="2"/>
      <c r="B17" s="6" t="str">
        <v>O orçamento usa o valor informado quando numérico. Caso contrário, usa o produto calculado. Cada item entra uma única vez. Totais por moeda não significam reconhecimento de dívida e as situações não devem ser somadas entre si.</v>
      </c>
      <c r="C17" s="6"/>
      <c r="D17" s="6"/>
      <c r="E17" s="6"/>
      <c r="F17" s="6"/>
      <c r="G17" s="6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23" customHeight="1">
      <c r="A18" s="2"/>
      <c r="B18" s="6"/>
      <c r="C18" s="6"/>
      <c r="D18" s="6"/>
      <c r="E18" s="6"/>
      <c r="F18" s="6"/>
      <c r="G18" s="6"/>
      <c r="H18" s="6"/>
      <c r="I18" s="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ht="23" customHeight="1">
      <c r="A19" s="2"/>
      <c r="B19" s="6"/>
      <c r="C19" s="6"/>
      <c r="D19" s="6"/>
      <c r="E19" s="6"/>
      <c r="F19" s="6"/>
      <c r="G19" s="6"/>
      <c r="H19" s="6"/>
      <c r="I19" s="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25" customHeight="1">
      <c r="A21" s="2"/>
      <c r="B21" s="47" t="str">
        <v>Itens. Quantidade × taxa exige números e unidade reconhecida. O valor informado é uma alternativa, sem soma ao produto.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2"/>
      <c r="Y21" s="2"/>
      <c r="Z21" s="2"/>
      <c r="AA21" s="2"/>
      <c r="AB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ht="58" customHeight="1">
      <c r="A23" s="2"/>
      <c r="B23" s="31" t="str">
        <v>ID do item</v>
      </c>
      <c r="C23" s="32" t="str">
        <v>Etapa</v>
      </c>
      <c r="D23" s="32" t="str">
        <v>Item / serviço</v>
      </c>
      <c r="E23" s="32" t="str">
        <v>Contraparte</v>
      </c>
      <c r="F23" s="32" t="str">
        <v>Base de cobrança</v>
      </c>
      <c r="G23" s="32" t="str">
        <v>Referência da base</v>
      </c>
      <c r="H23" s="32" t="str">
        <v>Unidade da quantidade</v>
      </c>
      <c r="I23" s="32" t="str">
        <v>Moeda</v>
      </c>
      <c r="J23" s="32" t="str">
        <v>Quantidade</v>
      </c>
      <c r="K23" s="32" t="str">
        <v>Taxa por unidade</v>
      </c>
      <c r="L23" s="32" t="str">
        <v>Valor informado (opcional)</v>
      </c>
      <c r="M23" s="32" t="str">
        <v>Valor calculado</v>
      </c>
      <c r="N23" s="32" t="str">
        <v>Tratamento</v>
      </c>
      <c r="O23" s="32" t="str">
        <v>ID do item que inclui</v>
      </c>
      <c r="P23" s="32" t="str">
        <v>Orçado: valor adotado</v>
      </c>
      <c r="Q23" s="32" t="str">
        <v>Valor cobrado</v>
      </c>
      <c r="R23" s="32" t="str">
        <v>Valor aceito</v>
      </c>
      <c r="S23" s="32" t="str">
        <v>Valor pago</v>
      </c>
      <c r="T23" s="32" t="str">
        <v>Documento / referência</v>
      </c>
      <c r="U23" s="32" t="str">
        <v>Responsável</v>
      </c>
      <c r="V23" s="32" t="str">
        <v>Estado da revisão</v>
      </c>
      <c r="W23" s="32" t="str">
        <v>Observação</v>
      </c>
      <c r="X23" s="32" t="str">
        <v>Orçado numérico</v>
      </c>
      <c r="Y23" s="32" t="str">
        <v>Cobrado numérico</v>
      </c>
      <c r="Z23" s="32" t="str">
        <v>Aceito numérico</v>
      </c>
      <c r="AA23" s="32" t="str">
        <v>Pago numérico</v>
      </c>
      <c r="AB23" s="33" t="str">
        <v>Item sem valor adotado</v>
      </c>
    </row>
    <row r="24" ht="40" customHeight="1">
      <c r="A24" s="2"/>
      <c r="B24" s="74"/>
      <c r="C24" s="71"/>
      <c r="D24" s="71"/>
      <c r="E24" s="71"/>
      <c r="F24" s="71"/>
      <c r="G24" s="71"/>
      <c r="H24" s="71"/>
      <c r="I24" s="71"/>
      <c r="J24" s="75"/>
      <c r="K24" s="75"/>
      <c r="L24" s="75"/>
      <c r="M24" s="58" t="str">
        <f>IF(AND(ISNUMBER(J24),ISNUMBER(K24),COUNTIFS('Leia-me'!$K$9:$K$17,H24)&gt;0),J24*K24,"")</f>
      </c>
      <c r="N24" s="71"/>
      <c r="O24" s="74"/>
      <c r="P24" s="58" t="str">
        <f>IF(ISNUMBER(L24),L24,IF(ISNUMBER(M24),M24,""))</f>
      </c>
      <c r="Q24" s="75"/>
      <c r="R24" s="75"/>
      <c r="S24" s="75"/>
      <c r="T24" s="71"/>
      <c r="U24" s="71"/>
      <c r="V24" s="71"/>
      <c r="W24" s="71"/>
      <c r="X24" s="48" t="str">
        <f>IF(ISNUMBER(P24),"Numérico","")</f>
      </c>
      <c r="Y24" s="48" t="str">
        <f>IF(ISNUMBER(Q24),"Numérico","")</f>
      </c>
      <c r="Z24" s="48" t="str">
        <f>IF(ISNUMBER(R24),"Numérico","")</f>
      </c>
      <c r="AA24" s="48" t="str">
        <f>IF(ISNUMBER(S24),"Numérico","")</f>
      </c>
      <c r="AB24" s="48" t="str">
        <f>IF(AND(N24="Separado",OR(B24&lt;&gt;"",D24&lt;&gt;""),NOT(ISNUMBER(P24))),"Pendente","")</f>
      </c>
    </row>
    <row r="25" ht="40" customHeight="1">
      <c r="A25" s="2"/>
      <c r="B25" s="76"/>
      <c r="C25" s="72"/>
      <c r="D25" s="72"/>
      <c r="E25" s="72"/>
      <c r="F25" s="72"/>
      <c r="G25" s="72"/>
      <c r="H25" s="72"/>
      <c r="I25" s="72"/>
      <c r="J25" s="77"/>
      <c r="K25" s="77"/>
      <c r="L25" s="77"/>
      <c r="M25" s="59" t="str">
        <f>IF(AND(ISNUMBER(J25),ISNUMBER(K25),COUNTIFS('Leia-me'!$K$9:$K$17,H25)&gt;0),J25*K25,"")</f>
      </c>
      <c r="N25" s="72"/>
      <c r="O25" s="76"/>
      <c r="P25" s="59" t="str">
        <f>IF(ISNUMBER(L25),L25,IF(ISNUMBER(M25),M25,""))</f>
      </c>
      <c r="Q25" s="77"/>
      <c r="R25" s="77"/>
      <c r="S25" s="77"/>
      <c r="T25" s="72"/>
      <c r="U25" s="72"/>
      <c r="V25" s="72"/>
      <c r="W25" s="72"/>
      <c r="X25" s="48" t="str">
        <f>IF(ISNUMBER(P25),"Numérico","")</f>
      </c>
      <c r="Y25" s="48" t="str">
        <f>IF(ISNUMBER(Q25),"Numérico","")</f>
      </c>
      <c r="Z25" s="48" t="str">
        <f>IF(ISNUMBER(R25),"Numérico","")</f>
      </c>
      <c r="AA25" s="48" t="str">
        <f>IF(ISNUMBER(S25),"Numérico","")</f>
      </c>
      <c r="AB25" s="48" t="str">
        <f>IF(AND(N25="Separado",OR(B25&lt;&gt;"",D25&lt;&gt;""),NOT(ISNUMBER(P25))),"Pendente","")</f>
      </c>
    </row>
    <row r="26" ht="40" customHeight="1">
      <c r="A26" s="2"/>
      <c r="B26" s="76"/>
      <c r="C26" s="72"/>
      <c r="D26" s="72"/>
      <c r="E26" s="72"/>
      <c r="F26" s="72"/>
      <c r="G26" s="72"/>
      <c r="H26" s="72"/>
      <c r="I26" s="72"/>
      <c r="J26" s="77"/>
      <c r="K26" s="77"/>
      <c r="L26" s="77"/>
      <c r="M26" s="59" t="str">
        <f>IF(AND(ISNUMBER(J26),ISNUMBER(K26),COUNTIFS('Leia-me'!$K$9:$K$17,H26)&gt;0),J26*K26,"")</f>
      </c>
      <c r="N26" s="72"/>
      <c r="O26" s="76"/>
      <c r="P26" s="59" t="str">
        <f>IF(ISNUMBER(L26),L26,IF(ISNUMBER(M26),M26,""))</f>
      </c>
      <c r="Q26" s="77"/>
      <c r="R26" s="77"/>
      <c r="S26" s="77"/>
      <c r="T26" s="72"/>
      <c r="U26" s="72"/>
      <c r="V26" s="72"/>
      <c r="W26" s="72"/>
      <c r="X26" s="48" t="str">
        <f>IF(ISNUMBER(P26),"Numérico","")</f>
      </c>
      <c r="Y26" s="48" t="str">
        <f>IF(ISNUMBER(Q26),"Numérico","")</f>
      </c>
      <c r="Z26" s="48" t="str">
        <f>IF(ISNUMBER(R26),"Numérico","")</f>
      </c>
      <c r="AA26" s="48" t="str">
        <f>IF(ISNUMBER(S26),"Numérico","")</f>
      </c>
      <c r="AB26" s="48" t="str">
        <f>IF(AND(N26="Separado",OR(B26&lt;&gt;"",D26&lt;&gt;""),NOT(ISNUMBER(P26))),"Pendente","")</f>
      </c>
    </row>
    <row r="27" ht="40" customHeight="1">
      <c r="A27" s="2"/>
      <c r="B27" s="76"/>
      <c r="C27" s="72"/>
      <c r="D27" s="72"/>
      <c r="E27" s="72"/>
      <c r="F27" s="72"/>
      <c r="G27" s="72"/>
      <c r="H27" s="72"/>
      <c r="I27" s="72"/>
      <c r="J27" s="77"/>
      <c r="K27" s="77"/>
      <c r="L27" s="77"/>
      <c r="M27" s="59" t="str">
        <f>IF(AND(ISNUMBER(J27),ISNUMBER(K27),COUNTIFS('Leia-me'!$K$9:$K$17,H27)&gt;0),J27*K27,"")</f>
      </c>
      <c r="N27" s="72"/>
      <c r="O27" s="76"/>
      <c r="P27" s="59" t="str">
        <f>IF(ISNUMBER(L27),L27,IF(ISNUMBER(M27),M27,""))</f>
      </c>
      <c r="Q27" s="77"/>
      <c r="R27" s="77"/>
      <c r="S27" s="77"/>
      <c r="T27" s="72"/>
      <c r="U27" s="72"/>
      <c r="V27" s="72"/>
      <c r="W27" s="72"/>
      <c r="X27" s="48" t="str">
        <f>IF(ISNUMBER(P27),"Numérico","")</f>
      </c>
      <c r="Y27" s="48" t="str">
        <f>IF(ISNUMBER(Q27),"Numérico","")</f>
      </c>
      <c r="Z27" s="48" t="str">
        <f>IF(ISNUMBER(R27),"Numérico","")</f>
      </c>
      <c r="AA27" s="48" t="str">
        <f>IF(ISNUMBER(S27),"Numérico","")</f>
      </c>
      <c r="AB27" s="48" t="str">
        <f>IF(AND(N27="Separado",OR(B27&lt;&gt;"",D27&lt;&gt;""),NOT(ISNUMBER(P27))),"Pendente","")</f>
      </c>
    </row>
    <row r="28" ht="40" customHeight="1">
      <c r="A28" s="2"/>
      <c r="B28" s="76"/>
      <c r="C28" s="72"/>
      <c r="D28" s="72"/>
      <c r="E28" s="72"/>
      <c r="F28" s="72"/>
      <c r="G28" s="72"/>
      <c r="H28" s="72"/>
      <c r="I28" s="72"/>
      <c r="J28" s="77"/>
      <c r="K28" s="77"/>
      <c r="L28" s="77"/>
      <c r="M28" s="59" t="str">
        <f>IF(AND(ISNUMBER(J28),ISNUMBER(K28),COUNTIFS('Leia-me'!$K$9:$K$17,H28)&gt;0),J28*K28,"")</f>
      </c>
      <c r="N28" s="72"/>
      <c r="O28" s="76"/>
      <c r="P28" s="59" t="str">
        <f>IF(ISNUMBER(L28),L28,IF(ISNUMBER(M28),M28,""))</f>
      </c>
      <c r="Q28" s="77"/>
      <c r="R28" s="77"/>
      <c r="S28" s="77"/>
      <c r="T28" s="72"/>
      <c r="U28" s="72"/>
      <c r="V28" s="72"/>
      <c r="W28" s="72"/>
      <c r="X28" s="48" t="str">
        <f>IF(ISNUMBER(P28),"Numérico","")</f>
      </c>
      <c r="Y28" s="48" t="str">
        <f>IF(ISNUMBER(Q28),"Numérico","")</f>
      </c>
      <c r="Z28" s="48" t="str">
        <f>IF(ISNUMBER(R28),"Numérico","")</f>
      </c>
      <c r="AA28" s="48" t="str">
        <f>IF(ISNUMBER(S28),"Numérico","")</f>
      </c>
      <c r="AB28" s="48" t="str">
        <f>IF(AND(N28="Separado",OR(B28&lt;&gt;"",D28&lt;&gt;""),NOT(ISNUMBER(P28))),"Pendente","")</f>
      </c>
    </row>
    <row r="29" ht="40" customHeight="1">
      <c r="A29" s="2"/>
      <c r="B29" s="76"/>
      <c r="C29" s="72"/>
      <c r="D29" s="72"/>
      <c r="E29" s="72"/>
      <c r="F29" s="72"/>
      <c r="G29" s="72"/>
      <c r="H29" s="72"/>
      <c r="I29" s="72"/>
      <c r="J29" s="77"/>
      <c r="K29" s="77"/>
      <c r="L29" s="77"/>
      <c r="M29" s="59" t="str">
        <f>IF(AND(ISNUMBER(J29),ISNUMBER(K29),COUNTIFS('Leia-me'!$K$9:$K$17,H29)&gt;0),J29*K29,"")</f>
      </c>
      <c r="N29" s="72"/>
      <c r="O29" s="76"/>
      <c r="P29" s="59" t="str">
        <f>IF(ISNUMBER(L29),L29,IF(ISNUMBER(M29),M29,""))</f>
      </c>
      <c r="Q29" s="77"/>
      <c r="R29" s="77"/>
      <c r="S29" s="77"/>
      <c r="T29" s="72"/>
      <c r="U29" s="72"/>
      <c r="V29" s="72"/>
      <c r="W29" s="72"/>
      <c r="X29" s="48" t="str">
        <f>IF(ISNUMBER(P29),"Numérico","")</f>
      </c>
      <c r="Y29" s="48" t="str">
        <f>IF(ISNUMBER(Q29),"Numérico","")</f>
      </c>
      <c r="Z29" s="48" t="str">
        <f>IF(ISNUMBER(R29),"Numérico","")</f>
      </c>
      <c r="AA29" s="48" t="str">
        <f>IF(ISNUMBER(S29),"Numérico","")</f>
      </c>
      <c r="AB29" s="48" t="str">
        <f>IF(AND(N29="Separado",OR(B29&lt;&gt;"",D29&lt;&gt;""),NOT(ISNUMBER(P29))),"Pendente","")</f>
      </c>
    </row>
    <row r="30" ht="40" customHeight="1">
      <c r="A30" s="2"/>
      <c r="B30" s="76"/>
      <c r="C30" s="72"/>
      <c r="D30" s="72"/>
      <c r="E30" s="72"/>
      <c r="F30" s="72"/>
      <c r="G30" s="72"/>
      <c r="H30" s="72"/>
      <c r="I30" s="72"/>
      <c r="J30" s="77"/>
      <c r="K30" s="77"/>
      <c r="L30" s="77"/>
      <c r="M30" s="59" t="str">
        <f>IF(AND(ISNUMBER(J30),ISNUMBER(K30),COUNTIFS('Leia-me'!$K$9:$K$17,H30)&gt;0),J30*K30,"")</f>
      </c>
      <c r="N30" s="72"/>
      <c r="O30" s="76"/>
      <c r="P30" s="59" t="str">
        <f>IF(ISNUMBER(L30),L30,IF(ISNUMBER(M30),M30,""))</f>
      </c>
      <c r="Q30" s="77"/>
      <c r="R30" s="77"/>
      <c r="S30" s="77"/>
      <c r="T30" s="72"/>
      <c r="U30" s="72"/>
      <c r="V30" s="72"/>
      <c r="W30" s="72"/>
      <c r="X30" s="48" t="str">
        <f>IF(ISNUMBER(P30),"Numérico","")</f>
      </c>
      <c r="Y30" s="48" t="str">
        <f>IF(ISNUMBER(Q30),"Numérico","")</f>
      </c>
      <c r="Z30" s="48" t="str">
        <f>IF(ISNUMBER(R30),"Numérico","")</f>
      </c>
      <c r="AA30" s="48" t="str">
        <f>IF(ISNUMBER(S30),"Numérico","")</f>
      </c>
      <c r="AB30" s="48" t="str">
        <f>IF(AND(N30="Separado",OR(B30&lt;&gt;"",D30&lt;&gt;""),NOT(ISNUMBER(P30))),"Pendente","")</f>
      </c>
    </row>
    <row r="31" ht="40" customHeight="1">
      <c r="A31" s="2"/>
      <c r="B31" s="76"/>
      <c r="C31" s="72"/>
      <c r="D31" s="72"/>
      <c r="E31" s="72"/>
      <c r="F31" s="72"/>
      <c r="G31" s="72"/>
      <c r="H31" s="72"/>
      <c r="I31" s="72"/>
      <c r="J31" s="77"/>
      <c r="K31" s="77"/>
      <c r="L31" s="77"/>
      <c r="M31" s="59" t="str">
        <f>IF(AND(ISNUMBER(J31),ISNUMBER(K31),COUNTIFS('Leia-me'!$K$9:$K$17,H31)&gt;0),J31*K31,"")</f>
      </c>
      <c r="N31" s="72"/>
      <c r="O31" s="76"/>
      <c r="P31" s="59" t="str">
        <f>IF(ISNUMBER(L31),L31,IF(ISNUMBER(M31),M31,""))</f>
      </c>
      <c r="Q31" s="77"/>
      <c r="R31" s="77"/>
      <c r="S31" s="77"/>
      <c r="T31" s="72"/>
      <c r="U31" s="72"/>
      <c r="V31" s="72"/>
      <c r="W31" s="72"/>
      <c r="X31" s="48" t="str">
        <f>IF(ISNUMBER(P31),"Numérico","")</f>
      </c>
      <c r="Y31" s="48" t="str">
        <f>IF(ISNUMBER(Q31),"Numérico","")</f>
      </c>
      <c r="Z31" s="48" t="str">
        <f>IF(ISNUMBER(R31),"Numérico","")</f>
      </c>
      <c r="AA31" s="48" t="str">
        <f>IF(ISNUMBER(S31),"Numérico","")</f>
      </c>
      <c r="AB31" s="48" t="str">
        <f>IF(AND(N31="Separado",OR(B31&lt;&gt;"",D31&lt;&gt;""),NOT(ISNUMBER(P31))),"Pendente","")</f>
      </c>
    </row>
    <row r="32" ht="40" customHeight="1">
      <c r="A32" s="2"/>
      <c r="B32" s="76"/>
      <c r="C32" s="72"/>
      <c r="D32" s="72"/>
      <c r="E32" s="72"/>
      <c r="F32" s="72"/>
      <c r="G32" s="72"/>
      <c r="H32" s="72"/>
      <c r="I32" s="72"/>
      <c r="J32" s="77"/>
      <c r="K32" s="77"/>
      <c r="L32" s="77"/>
      <c r="M32" s="59" t="str">
        <f>IF(AND(ISNUMBER(J32),ISNUMBER(K32),COUNTIFS('Leia-me'!$K$9:$K$17,H32)&gt;0),J32*K32,"")</f>
      </c>
      <c r="N32" s="72"/>
      <c r="O32" s="76"/>
      <c r="P32" s="59" t="str">
        <f>IF(ISNUMBER(L32),L32,IF(ISNUMBER(M32),M32,""))</f>
      </c>
      <c r="Q32" s="77"/>
      <c r="R32" s="77"/>
      <c r="S32" s="77"/>
      <c r="T32" s="72"/>
      <c r="U32" s="72"/>
      <c r="V32" s="72"/>
      <c r="W32" s="72"/>
      <c r="X32" s="48" t="str">
        <f>IF(ISNUMBER(P32),"Numérico","")</f>
      </c>
      <c r="Y32" s="48" t="str">
        <f>IF(ISNUMBER(Q32),"Numérico","")</f>
      </c>
      <c r="Z32" s="48" t="str">
        <f>IF(ISNUMBER(R32),"Numérico","")</f>
      </c>
      <c r="AA32" s="48" t="str">
        <f>IF(ISNUMBER(S32),"Numérico","")</f>
      </c>
      <c r="AB32" s="48" t="str">
        <f>IF(AND(N32="Separado",OR(B32&lt;&gt;"",D32&lt;&gt;""),NOT(ISNUMBER(P32))),"Pendente","")</f>
      </c>
    </row>
    <row r="33" ht="40" customHeight="1">
      <c r="A33" s="2"/>
      <c r="B33" s="76"/>
      <c r="C33" s="72"/>
      <c r="D33" s="72"/>
      <c r="E33" s="72"/>
      <c r="F33" s="72"/>
      <c r="G33" s="72"/>
      <c r="H33" s="72"/>
      <c r="I33" s="72"/>
      <c r="J33" s="77"/>
      <c r="K33" s="77"/>
      <c r="L33" s="77"/>
      <c r="M33" s="59" t="str">
        <f>IF(AND(ISNUMBER(J33),ISNUMBER(K33),COUNTIFS('Leia-me'!$K$9:$K$17,H33)&gt;0),J33*K33,"")</f>
      </c>
      <c r="N33" s="72"/>
      <c r="O33" s="76"/>
      <c r="P33" s="59" t="str">
        <f>IF(ISNUMBER(L33),L33,IF(ISNUMBER(M33),M33,""))</f>
      </c>
      <c r="Q33" s="77"/>
      <c r="R33" s="77"/>
      <c r="S33" s="77"/>
      <c r="T33" s="72"/>
      <c r="U33" s="72"/>
      <c r="V33" s="72"/>
      <c r="W33" s="72"/>
      <c r="X33" s="48" t="str">
        <f>IF(ISNUMBER(P33),"Numérico","")</f>
      </c>
      <c r="Y33" s="48" t="str">
        <f>IF(ISNUMBER(Q33),"Numérico","")</f>
      </c>
      <c r="Z33" s="48" t="str">
        <f>IF(ISNUMBER(R33),"Numérico","")</f>
      </c>
      <c r="AA33" s="48" t="str">
        <f>IF(ISNUMBER(S33),"Numérico","")</f>
      </c>
      <c r="AB33" s="48" t="str">
        <f>IF(AND(N33="Separado",OR(B33&lt;&gt;"",D33&lt;&gt;""),NOT(ISNUMBER(P33))),"Pendente","")</f>
      </c>
    </row>
    <row r="34" ht="40" customHeight="1">
      <c r="A34" s="2"/>
      <c r="B34" s="76"/>
      <c r="C34" s="72"/>
      <c r="D34" s="72"/>
      <c r="E34" s="72"/>
      <c r="F34" s="72"/>
      <c r="G34" s="72"/>
      <c r="H34" s="72"/>
      <c r="I34" s="72"/>
      <c r="J34" s="77"/>
      <c r="K34" s="77"/>
      <c r="L34" s="77"/>
      <c r="M34" s="59" t="str">
        <f>IF(AND(ISNUMBER(J34),ISNUMBER(K34),COUNTIFS('Leia-me'!$K$9:$K$17,H34)&gt;0),J34*K34,"")</f>
      </c>
      <c r="N34" s="72"/>
      <c r="O34" s="76"/>
      <c r="P34" s="59" t="str">
        <f>IF(ISNUMBER(L34),L34,IF(ISNUMBER(M34),M34,""))</f>
      </c>
      <c r="Q34" s="77"/>
      <c r="R34" s="77"/>
      <c r="S34" s="77"/>
      <c r="T34" s="72"/>
      <c r="U34" s="72"/>
      <c r="V34" s="72"/>
      <c r="W34" s="72"/>
      <c r="X34" s="48" t="str">
        <f>IF(ISNUMBER(P34),"Numérico","")</f>
      </c>
      <c r="Y34" s="48" t="str">
        <f>IF(ISNUMBER(Q34),"Numérico","")</f>
      </c>
      <c r="Z34" s="48" t="str">
        <f>IF(ISNUMBER(R34),"Numérico","")</f>
      </c>
      <c r="AA34" s="48" t="str">
        <f>IF(ISNUMBER(S34),"Numérico","")</f>
      </c>
      <c r="AB34" s="48" t="str">
        <f>IF(AND(N34="Separado",OR(B34&lt;&gt;"",D34&lt;&gt;""),NOT(ISNUMBER(P34))),"Pendente","")</f>
      </c>
    </row>
    <row r="35" ht="40" customHeight="1">
      <c r="A35" s="2"/>
      <c r="B35" s="76"/>
      <c r="C35" s="72"/>
      <c r="D35" s="72"/>
      <c r="E35" s="72"/>
      <c r="F35" s="72"/>
      <c r="G35" s="72"/>
      <c r="H35" s="72"/>
      <c r="I35" s="72"/>
      <c r="J35" s="77"/>
      <c r="K35" s="77"/>
      <c r="L35" s="77"/>
      <c r="M35" s="59" t="str">
        <f>IF(AND(ISNUMBER(J35),ISNUMBER(K35),COUNTIFS('Leia-me'!$K$9:$K$17,H35)&gt;0),J35*K35,"")</f>
      </c>
      <c r="N35" s="72"/>
      <c r="O35" s="76"/>
      <c r="P35" s="59" t="str">
        <f>IF(ISNUMBER(L35),L35,IF(ISNUMBER(M35),M35,""))</f>
      </c>
      <c r="Q35" s="77"/>
      <c r="R35" s="77"/>
      <c r="S35" s="77"/>
      <c r="T35" s="72"/>
      <c r="U35" s="72"/>
      <c r="V35" s="72"/>
      <c r="W35" s="72"/>
      <c r="X35" s="48" t="str">
        <f>IF(ISNUMBER(P35),"Numérico","")</f>
      </c>
      <c r="Y35" s="48" t="str">
        <f>IF(ISNUMBER(Q35),"Numérico","")</f>
      </c>
      <c r="Z35" s="48" t="str">
        <f>IF(ISNUMBER(R35),"Numérico","")</f>
      </c>
      <c r="AA35" s="48" t="str">
        <f>IF(ISNUMBER(S35),"Numérico","")</f>
      </c>
      <c r="AB35" s="48" t="str">
        <f>IF(AND(N35="Separado",OR(B35&lt;&gt;"",D35&lt;&gt;""),NOT(ISNUMBER(P35))),"Pendente","")</f>
      </c>
    </row>
    <row r="36" ht="40" customHeight="1">
      <c r="A36" s="2"/>
      <c r="B36" s="76"/>
      <c r="C36" s="72"/>
      <c r="D36" s="72"/>
      <c r="E36" s="72"/>
      <c r="F36" s="72"/>
      <c r="G36" s="72"/>
      <c r="H36" s="72"/>
      <c r="I36" s="72"/>
      <c r="J36" s="77"/>
      <c r="K36" s="77"/>
      <c r="L36" s="77"/>
      <c r="M36" s="59" t="str">
        <f>IF(AND(ISNUMBER(J36),ISNUMBER(K36),COUNTIFS('Leia-me'!$K$9:$K$17,H36)&gt;0),J36*K36,"")</f>
      </c>
      <c r="N36" s="72"/>
      <c r="O36" s="76"/>
      <c r="P36" s="59" t="str">
        <f>IF(ISNUMBER(L36),L36,IF(ISNUMBER(M36),M36,""))</f>
      </c>
      <c r="Q36" s="77"/>
      <c r="R36" s="77"/>
      <c r="S36" s="77"/>
      <c r="T36" s="72"/>
      <c r="U36" s="72"/>
      <c r="V36" s="72"/>
      <c r="W36" s="72"/>
      <c r="X36" s="48" t="str">
        <f>IF(ISNUMBER(P36),"Numérico","")</f>
      </c>
      <c r="Y36" s="48" t="str">
        <f>IF(ISNUMBER(Q36),"Numérico","")</f>
      </c>
      <c r="Z36" s="48" t="str">
        <f>IF(ISNUMBER(R36),"Numérico","")</f>
      </c>
      <c r="AA36" s="48" t="str">
        <f>IF(ISNUMBER(S36),"Numérico","")</f>
      </c>
      <c r="AB36" s="48" t="str">
        <f>IF(AND(N36="Separado",OR(B36&lt;&gt;"",D36&lt;&gt;""),NOT(ISNUMBER(P36))),"Pendente","")</f>
      </c>
    </row>
    <row r="37" ht="40" customHeight="1">
      <c r="A37" s="2"/>
      <c r="B37" s="76"/>
      <c r="C37" s="72"/>
      <c r="D37" s="72"/>
      <c r="E37" s="72"/>
      <c r="F37" s="72"/>
      <c r="G37" s="72"/>
      <c r="H37" s="72"/>
      <c r="I37" s="72"/>
      <c r="J37" s="77"/>
      <c r="K37" s="77"/>
      <c r="L37" s="77"/>
      <c r="M37" s="59" t="str">
        <f>IF(AND(ISNUMBER(J37),ISNUMBER(K37),COUNTIFS('Leia-me'!$K$9:$K$17,H37)&gt;0),J37*K37,"")</f>
      </c>
      <c r="N37" s="72"/>
      <c r="O37" s="76"/>
      <c r="P37" s="59" t="str">
        <f>IF(ISNUMBER(L37),L37,IF(ISNUMBER(M37),M37,""))</f>
      </c>
      <c r="Q37" s="77"/>
      <c r="R37" s="77"/>
      <c r="S37" s="77"/>
      <c r="T37" s="72"/>
      <c r="U37" s="72"/>
      <c r="V37" s="72"/>
      <c r="W37" s="72"/>
      <c r="X37" s="48" t="str">
        <f>IF(ISNUMBER(P37),"Numérico","")</f>
      </c>
      <c r="Y37" s="48" t="str">
        <f>IF(ISNUMBER(Q37),"Numérico","")</f>
      </c>
      <c r="Z37" s="48" t="str">
        <f>IF(ISNUMBER(R37),"Numérico","")</f>
      </c>
      <c r="AA37" s="48" t="str">
        <f>IF(ISNUMBER(S37),"Numérico","")</f>
      </c>
      <c r="AB37" s="48" t="str">
        <f>IF(AND(N37="Separado",OR(B37&lt;&gt;"",D37&lt;&gt;""),NOT(ISNUMBER(P37))),"Pendente","")</f>
      </c>
    </row>
    <row r="38" ht="40" customHeight="1">
      <c r="A38" s="2"/>
      <c r="B38" s="76"/>
      <c r="C38" s="72"/>
      <c r="D38" s="72"/>
      <c r="E38" s="72"/>
      <c r="F38" s="72"/>
      <c r="G38" s="72"/>
      <c r="H38" s="72"/>
      <c r="I38" s="72"/>
      <c r="J38" s="77"/>
      <c r="K38" s="77"/>
      <c r="L38" s="77"/>
      <c r="M38" s="59" t="str">
        <f>IF(AND(ISNUMBER(J38),ISNUMBER(K38),COUNTIFS('Leia-me'!$K$9:$K$17,H38)&gt;0),J38*K38,"")</f>
      </c>
      <c r="N38" s="72"/>
      <c r="O38" s="76"/>
      <c r="P38" s="59" t="str">
        <f>IF(ISNUMBER(L38),L38,IF(ISNUMBER(M38),M38,""))</f>
      </c>
      <c r="Q38" s="77"/>
      <c r="R38" s="77"/>
      <c r="S38" s="77"/>
      <c r="T38" s="72"/>
      <c r="U38" s="72"/>
      <c r="V38" s="72"/>
      <c r="W38" s="72"/>
      <c r="X38" s="48" t="str">
        <f>IF(ISNUMBER(P38),"Numérico","")</f>
      </c>
      <c r="Y38" s="48" t="str">
        <f>IF(ISNUMBER(Q38),"Numérico","")</f>
      </c>
      <c r="Z38" s="48" t="str">
        <f>IF(ISNUMBER(R38),"Numérico","")</f>
      </c>
      <c r="AA38" s="48" t="str">
        <f>IF(ISNUMBER(S38),"Numérico","")</f>
      </c>
      <c r="AB38" s="48" t="str">
        <f>IF(AND(N38="Separado",OR(B38&lt;&gt;"",D38&lt;&gt;""),NOT(ISNUMBER(P38))),"Pendente","")</f>
      </c>
    </row>
    <row r="39" ht="40" customHeight="1">
      <c r="A39" s="2"/>
      <c r="B39" s="76"/>
      <c r="C39" s="72"/>
      <c r="D39" s="72"/>
      <c r="E39" s="72"/>
      <c r="F39" s="72"/>
      <c r="G39" s="72"/>
      <c r="H39" s="72"/>
      <c r="I39" s="72"/>
      <c r="J39" s="77"/>
      <c r="K39" s="77"/>
      <c r="L39" s="77"/>
      <c r="M39" s="59" t="str">
        <f>IF(AND(ISNUMBER(J39),ISNUMBER(K39),COUNTIFS('Leia-me'!$K$9:$K$17,H39)&gt;0),J39*K39,"")</f>
      </c>
      <c r="N39" s="72"/>
      <c r="O39" s="76"/>
      <c r="P39" s="59" t="str">
        <f>IF(ISNUMBER(L39),L39,IF(ISNUMBER(M39),M39,""))</f>
      </c>
      <c r="Q39" s="77"/>
      <c r="R39" s="77"/>
      <c r="S39" s="77"/>
      <c r="T39" s="72"/>
      <c r="U39" s="72"/>
      <c r="V39" s="72"/>
      <c r="W39" s="72"/>
      <c r="X39" s="48" t="str">
        <f>IF(ISNUMBER(P39),"Numérico","")</f>
      </c>
      <c r="Y39" s="48" t="str">
        <f>IF(ISNUMBER(Q39),"Numérico","")</f>
      </c>
      <c r="Z39" s="48" t="str">
        <f>IF(ISNUMBER(R39),"Numérico","")</f>
      </c>
      <c r="AA39" s="48" t="str">
        <f>IF(ISNUMBER(S39),"Numérico","")</f>
      </c>
      <c r="AB39" s="48" t="str">
        <f>IF(AND(N39="Separado",OR(B39&lt;&gt;"",D39&lt;&gt;""),NOT(ISNUMBER(P39))),"Pendente","")</f>
      </c>
    </row>
    <row r="40" ht="40" customHeight="1">
      <c r="A40" s="2"/>
      <c r="B40" s="76"/>
      <c r="C40" s="72"/>
      <c r="D40" s="72"/>
      <c r="E40" s="72"/>
      <c r="F40" s="72"/>
      <c r="G40" s="72"/>
      <c r="H40" s="72"/>
      <c r="I40" s="72"/>
      <c r="J40" s="77"/>
      <c r="K40" s="77"/>
      <c r="L40" s="77"/>
      <c r="M40" s="59" t="str">
        <f>IF(AND(ISNUMBER(J40),ISNUMBER(K40),COUNTIFS('Leia-me'!$K$9:$K$17,H40)&gt;0),J40*K40,"")</f>
      </c>
      <c r="N40" s="72"/>
      <c r="O40" s="76"/>
      <c r="P40" s="59" t="str">
        <f>IF(ISNUMBER(L40),L40,IF(ISNUMBER(M40),M40,""))</f>
      </c>
      <c r="Q40" s="77"/>
      <c r="R40" s="77"/>
      <c r="S40" s="77"/>
      <c r="T40" s="72"/>
      <c r="U40" s="72"/>
      <c r="V40" s="72"/>
      <c r="W40" s="72"/>
      <c r="X40" s="48" t="str">
        <f>IF(ISNUMBER(P40),"Numérico","")</f>
      </c>
      <c r="Y40" s="48" t="str">
        <f>IF(ISNUMBER(Q40),"Numérico","")</f>
      </c>
      <c r="Z40" s="48" t="str">
        <f>IF(ISNUMBER(R40),"Numérico","")</f>
      </c>
      <c r="AA40" s="48" t="str">
        <f>IF(ISNUMBER(S40),"Numérico","")</f>
      </c>
      <c r="AB40" s="48" t="str">
        <f>IF(AND(N40="Separado",OR(B40&lt;&gt;"",D40&lt;&gt;""),NOT(ISNUMBER(P40))),"Pendente","")</f>
      </c>
    </row>
    <row r="41" ht="40" customHeight="1">
      <c r="A41" s="2"/>
      <c r="B41" s="76"/>
      <c r="C41" s="72"/>
      <c r="D41" s="72"/>
      <c r="E41" s="72"/>
      <c r="F41" s="72"/>
      <c r="G41" s="72"/>
      <c r="H41" s="72"/>
      <c r="I41" s="72"/>
      <c r="J41" s="77"/>
      <c r="K41" s="77"/>
      <c r="L41" s="77"/>
      <c r="M41" s="59" t="str">
        <f>IF(AND(ISNUMBER(J41),ISNUMBER(K41),COUNTIFS('Leia-me'!$K$9:$K$17,H41)&gt;0),J41*K41,"")</f>
      </c>
      <c r="N41" s="72"/>
      <c r="O41" s="76"/>
      <c r="P41" s="59" t="str">
        <f>IF(ISNUMBER(L41),L41,IF(ISNUMBER(M41),M41,""))</f>
      </c>
      <c r="Q41" s="77"/>
      <c r="R41" s="77"/>
      <c r="S41" s="77"/>
      <c r="T41" s="72"/>
      <c r="U41" s="72"/>
      <c r="V41" s="72"/>
      <c r="W41" s="72"/>
      <c r="X41" s="48" t="str">
        <f>IF(ISNUMBER(P41),"Numérico","")</f>
      </c>
      <c r="Y41" s="48" t="str">
        <f>IF(ISNUMBER(Q41),"Numérico","")</f>
      </c>
      <c r="Z41" s="48" t="str">
        <f>IF(ISNUMBER(R41),"Numérico","")</f>
      </c>
      <c r="AA41" s="48" t="str">
        <f>IF(ISNUMBER(S41),"Numérico","")</f>
      </c>
      <c r="AB41" s="48" t="str">
        <f>IF(AND(N41="Separado",OR(B41&lt;&gt;"",D41&lt;&gt;""),NOT(ISNUMBER(P41))),"Pendente","")</f>
      </c>
    </row>
    <row r="42" ht="40" customHeight="1">
      <c r="A42" s="2"/>
      <c r="B42" s="76"/>
      <c r="C42" s="72"/>
      <c r="D42" s="72"/>
      <c r="E42" s="72"/>
      <c r="F42" s="72"/>
      <c r="G42" s="72"/>
      <c r="H42" s="72"/>
      <c r="I42" s="72"/>
      <c r="J42" s="77"/>
      <c r="K42" s="77"/>
      <c r="L42" s="77"/>
      <c r="M42" s="59" t="str">
        <f>IF(AND(ISNUMBER(J42),ISNUMBER(K42),COUNTIFS('Leia-me'!$K$9:$K$17,H42)&gt;0),J42*K42,"")</f>
      </c>
      <c r="N42" s="72"/>
      <c r="O42" s="76"/>
      <c r="P42" s="59" t="str">
        <f>IF(ISNUMBER(L42),L42,IF(ISNUMBER(M42),M42,""))</f>
      </c>
      <c r="Q42" s="77"/>
      <c r="R42" s="77"/>
      <c r="S42" s="77"/>
      <c r="T42" s="72"/>
      <c r="U42" s="72"/>
      <c r="V42" s="72"/>
      <c r="W42" s="72"/>
      <c r="X42" s="48" t="str">
        <f>IF(ISNUMBER(P42),"Numérico","")</f>
      </c>
      <c r="Y42" s="48" t="str">
        <f>IF(ISNUMBER(Q42),"Numérico","")</f>
      </c>
      <c r="Z42" s="48" t="str">
        <f>IF(ISNUMBER(R42),"Numérico","")</f>
      </c>
      <c r="AA42" s="48" t="str">
        <f>IF(ISNUMBER(S42),"Numérico","")</f>
      </c>
      <c r="AB42" s="48" t="str">
        <f>IF(AND(N42="Separado",OR(B42&lt;&gt;"",D42&lt;&gt;""),NOT(ISNUMBER(P42))),"Pendente","")</f>
      </c>
    </row>
    <row r="43" ht="40" customHeight="1">
      <c r="A43" s="2"/>
      <c r="B43" s="76"/>
      <c r="C43" s="72"/>
      <c r="D43" s="72"/>
      <c r="E43" s="72"/>
      <c r="F43" s="72"/>
      <c r="G43" s="72"/>
      <c r="H43" s="72"/>
      <c r="I43" s="72"/>
      <c r="J43" s="77"/>
      <c r="K43" s="77"/>
      <c r="L43" s="77"/>
      <c r="M43" s="59" t="str">
        <f>IF(AND(ISNUMBER(J43),ISNUMBER(K43),COUNTIFS('Leia-me'!$K$9:$K$17,H43)&gt;0),J43*K43,"")</f>
      </c>
      <c r="N43" s="72"/>
      <c r="O43" s="76"/>
      <c r="P43" s="59" t="str">
        <f>IF(ISNUMBER(L43),L43,IF(ISNUMBER(M43),M43,""))</f>
      </c>
      <c r="Q43" s="77"/>
      <c r="R43" s="77"/>
      <c r="S43" s="77"/>
      <c r="T43" s="72"/>
      <c r="U43" s="72"/>
      <c r="V43" s="72"/>
      <c r="W43" s="72"/>
      <c r="X43" s="48" t="str">
        <f>IF(ISNUMBER(P43),"Numérico","")</f>
      </c>
      <c r="Y43" s="48" t="str">
        <f>IF(ISNUMBER(Q43),"Numérico","")</f>
      </c>
      <c r="Z43" s="48" t="str">
        <f>IF(ISNUMBER(R43),"Numérico","")</f>
      </c>
      <c r="AA43" s="48" t="str">
        <f>IF(ISNUMBER(S43),"Numérico","")</f>
      </c>
      <c r="AB43" s="48" t="str">
        <f>IF(AND(N43="Separado",OR(B43&lt;&gt;"",D43&lt;&gt;""),NOT(ISNUMBER(P43))),"Pendente","")</f>
      </c>
    </row>
    <row r="44" ht="40" customHeight="1">
      <c r="A44" s="2"/>
      <c r="B44" s="76"/>
      <c r="C44" s="72"/>
      <c r="D44" s="72"/>
      <c r="E44" s="72"/>
      <c r="F44" s="72"/>
      <c r="G44" s="72"/>
      <c r="H44" s="72"/>
      <c r="I44" s="72"/>
      <c r="J44" s="77"/>
      <c r="K44" s="77"/>
      <c r="L44" s="77"/>
      <c r="M44" s="59" t="str">
        <f>IF(AND(ISNUMBER(J44),ISNUMBER(K44),COUNTIFS('Leia-me'!$K$9:$K$17,H44)&gt;0),J44*K44,"")</f>
      </c>
      <c r="N44" s="72"/>
      <c r="O44" s="76"/>
      <c r="P44" s="59" t="str">
        <f>IF(ISNUMBER(L44),L44,IF(ISNUMBER(M44),M44,""))</f>
      </c>
      <c r="Q44" s="77"/>
      <c r="R44" s="77"/>
      <c r="S44" s="77"/>
      <c r="T44" s="72"/>
      <c r="U44" s="72"/>
      <c r="V44" s="72"/>
      <c r="W44" s="72"/>
      <c r="X44" s="48" t="str">
        <f>IF(ISNUMBER(P44),"Numérico","")</f>
      </c>
      <c r="Y44" s="48" t="str">
        <f>IF(ISNUMBER(Q44),"Numérico","")</f>
      </c>
      <c r="Z44" s="48" t="str">
        <f>IF(ISNUMBER(R44),"Numérico","")</f>
      </c>
      <c r="AA44" s="48" t="str">
        <f>IF(ISNUMBER(S44),"Numérico","")</f>
      </c>
      <c r="AB44" s="48" t="str">
        <f>IF(AND(N44="Separado",OR(B44&lt;&gt;"",D44&lt;&gt;""),NOT(ISNUMBER(P44))),"Pendente","")</f>
      </c>
    </row>
    <row r="45" ht="40" customHeight="1">
      <c r="A45" s="2"/>
      <c r="B45" s="76"/>
      <c r="C45" s="72"/>
      <c r="D45" s="72"/>
      <c r="E45" s="72"/>
      <c r="F45" s="72"/>
      <c r="G45" s="72"/>
      <c r="H45" s="72"/>
      <c r="I45" s="72"/>
      <c r="J45" s="77"/>
      <c r="K45" s="77"/>
      <c r="L45" s="77"/>
      <c r="M45" s="59" t="str">
        <f>IF(AND(ISNUMBER(J45),ISNUMBER(K45),COUNTIFS('Leia-me'!$K$9:$K$17,H45)&gt;0),J45*K45,"")</f>
      </c>
      <c r="N45" s="72"/>
      <c r="O45" s="76"/>
      <c r="P45" s="59" t="str">
        <f>IF(ISNUMBER(L45),L45,IF(ISNUMBER(M45),M45,""))</f>
      </c>
      <c r="Q45" s="77"/>
      <c r="R45" s="77"/>
      <c r="S45" s="77"/>
      <c r="T45" s="72"/>
      <c r="U45" s="72"/>
      <c r="V45" s="72"/>
      <c r="W45" s="72"/>
      <c r="X45" s="48" t="str">
        <f>IF(ISNUMBER(P45),"Numérico","")</f>
      </c>
      <c r="Y45" s="48" t="str">
        <f>IF(ISNUMBER(Q45),"Numérico","")</f>
      </c>
      <c r="Z45" s="48" t="str">
        <f>IF(ISNUMBER(R45),"Numérico","")</f>
      </c>
      <c r="AA45" s="48" t="str">
        <f>IF(ISNUMBER(S45),"Numérico","")</f>
      </c>
      <c r="AB45" s="48" t="str">
        <f>IF(AND(N45="Separado",OR(B45&lt;&gt;"",D45&lt;&gt;""),NOT(ISNUMBER(P45))),"Pendente","")</f>
      </c>
    </row>
    <row r="46" ht="40" customHeight="1">
      <c r="A46" s="2"/>
      <c r="B46" s="76"/>
      <c r="C46" s="72"/>
      <c r="D46" s="72"/>
      <c r="E46" s="72"/>
      <c r="F46" s="72"/>
      <c r="G46" s="72"/>
      <c r="H46" s="72"/>
      <c r="I46" s="72"/>
      <c r="J46" s="77"/>
      <c r="K46" s="77"/>
      <c r="L46" s="77"/>
      <c r="M46" s="59" t="str">
        <f>IF(AND(ISNUMBER(J46),ISNUMBER(K46),COUNTIFS('Leia-me'!$K$9:$K$17,H46)&gt;0),J46*K46,"")</f>
      </c>
      <c r="N46" s="72"/>
      <c r="O46" s="76"/>
      <c r="P46" s="59" t="str">
        <f>IF(ISNUMBER(L46),L46,IF(ISNUMBER(M46),M46,""))</f>
      </c>
      <c r="Q46" s="77"/>
      <c r="R46" s="77"/>
      <c r="S46" s="77"/>
      <c r="T46" s="72"/>
      <c r="U46" s="72"/>
      <c r="V46" s="72"/>
      <c r="W46" s="72"/>
      <c r="X46" s="48" t="str">
        <f>IF(ISNUMBER(P46),"Numérico","")</f>
      </c>
      <c r="Y46" s="48" t="str">
        <f>IF(ISNUMBER(Q46),"Numérico","")</f>
      </c>
      <c r="Z46" s="48" t="str">
        <f>IF(ISNUMBER(R46),"Numérico","")</f>
      </c>
      <c r="AA46" s="48" t="str">
        <f>IF(ISNUMBER(S46),"Numérico","")</f>
      </c>
      <c r="AB46" s="48" t="str">
        <f>IF(AND(N46="Separado",OR(B46&lt;&gt;"",D46&lt;&gt;""),NOT(ISNUMBER(P46))),"Pendente","")</f>
      </c>
    </row>
    <row r="47" ht="40" customHeight="1">
      <c r="A47" s="2"/>
      <c r="B47" s="76"/>
      <c r="C47" s="72"/>
      <c r="D47" s="72"/>
      <c r="E47" s="72"/>
      <c r="F47" s="72"/>
      <c r="G47" s="72"/>
      <c r="H47" s="72"/>
      <c r="I47" s="72"/>
      <c r="J47" s="77"/>
      <c r="K47" s="77"/>
      <c r="L47" s="77"/>
      <c r="M47" s="59" t="str">
        <f>IF(AND(ISNUMBER(J47),ISNUMBER(K47),COUNTIFS('Leia-me'!$K$9:$K$17,H47)&gt;0),J47*K47,"")</f>
      </c>
      <c r="N47" s="72"/>
      <c r="O47" s="76"/>
      <c r="P47" s="59" t="str">
        <f>IF(ISNUMBER(L47),L47,IF(ISNUMBER(M47),M47,""))</f>
      </c>
      <c r="Q47" s="77"/>
      <c r="R47" s="77"/>
      <c r="S47" s="77"/>
      <c r="T47" s="72"/>
      <c r="U47" s="72"/>
      <c r="V47" s="72"/>
      <c r="W47" s="72"/>
      <c r="X47" s="48" t="str">
        <f>IF(ISNUMBER(P47),"Numérico","")</f>
      </c>
      <c r="Y47" s="48" t="str">
        <f>IF(ISNUMBER(Q47),"Numérico","")</f>
      </c>
      <c r="Z47" s="48" t="str">
        <f>IF(ISNUMBER(R47),"Numérico","")</f>
      </c>
      <c r="AA47" s="48" t="str">
        <f>IF(ISNUMBER(S47),"Numérico","")</f>
      </c>
      <c r="AB47" s="48" t="str">
        <f>IF(AND(N47="Separado",OR(B47&lt;&gt;"",D47&lt;&gt;""),NOT(ISNUMBER(P47))),"Pendente","")</f>
      </c>
    </row>
    <row r="48" ht="40" customHeight="1">
      <c r="A48" s="2"/>
      <c r="B48" s="78"/>
      <c r="C48" s="73"/>
      <c r="D48" s="73"/>
      <c r="E48" s="73"/>
      <c r="F48" s="73"/>
      <c r="G48" s="73"/>
      <c r="H48" s="73"/>
      <c r="I48" s="73"/>
      <c r="J48" s="79"/>
      <c r="K48" s="79"/>
      <c r="L48" s="79"/>
      <c r="M48" s="60" t="str">
        <f>IF(AND(ISNUMBER(J48),ISNUMBER(K48),COUNTIFS('Leia-me'!$K$9:$K$17,H48)&gt;0),J48*K48,"")</f>
      </c>
      <c r="N48" s="73"/>
      <c r="O48" s="78"/>
      <c r="P48" s="60" t="str">
        <f>IF(ISNUMBER(L48),L48,IF(ISNUMBER(M48),M48,""))</f>
      </c>
      <c r="Q48" s="79"/>
      <c r="R48" s="79"/>
      <c r="S48" s="79"/>
      <c r="T48" s="73"/>
      <c r="U48" s="73"/>
      <c r="V48" s="73"/>
      <c r="W48" s="73"/>
      <c r="X48" s="48" t="str">
        <f>IF(ISNUMBER(P48),"Numérico","")</f>
      </c>
      <c r="Y48" s="48" t="str">
        <f>IF(ISNUMBER(Q48),"Numérico","")</f>
      </c>
      <c r="Z48" s="48" t="str">
        <f>IF(ISNUMBER(R48),"Numérico","")</f>
      </c>
      <c r="AA48" s="48" t="str">
        <f>IF(ISNUMBER(S48),"Numérico","")</f>
      </c>
      <c r="AB48" s="48" t="str">
        <f>IF(AND(N48="Separado",OR(B48&lt;&gt;"",D48&lt;&gt;""),NOT(ISNUMBER(P48))),"Pendente","")</f>
      </c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I2"/>
    <mergeCell ref="B4:I5"/>
    <mergeCell ref="B7:I7"/>
    <mergeCell ref="B17:I19"/>
    <mergeCell ref="B21:W21"/>
  </mergeCells>
  <conditionalFormatting sqref="J10:J15">
    <cfRule type="cellIs" dxfId="0" priority="1" operator="greaterThan">
      <formula>0</formula>
    </cfRule>
  </conditionalFormatting>
  <conditionalFormatting sqref="N24:O48">
    <cfRule type="expression" dxfId="1" priority="2">
      <formula>AND($N24="Incluso",$O24="")</formula>
    </cfRule>
  </conditionalFormatting>
  <conditionalFormatting sqref="I24:I48">
    <cfRule type="expression" dxfId="2" priority="3">
      <formula>AND(OR($B24&lt;&gt;"",$D24&lt;&gt;"",ISNUMBER($P24)),$I24="")</formula>
    </cfRule>
  </conditionalFormatting>
  <conditionalFormatting sqref="V24:V48">
    <cfRule type="expression" dxfId="3" priority="4">
      <formula>AND($V24="Confirmado",OR($T24="",$U24=""))</formula>
    </cfRule>
  </conditionalFormatting>
  <dataValidations count="4">
    <dataValidation type="list" sqref="C24:C48">
      <formula1>"Armazém origem,Rodovia origem,Terminal origem,Embarque,Viagem marítima,Descarga,Rodovia destino,Armazém destino"</formula1>
    </dataValidation>
    <dataValidation type="list" sqref="H24:H48">
      <formula1>"t,kg,h,dia,viagem,lote,serviço,t·h,unidade"</formula1>
    </dataValidation>
    <dataValidation type="list" sqref="N24:N48">
      <formula1>"Separado,Incluso,Exposição,Contestação"</formula1>
    </dataValidation>
    <dataValidation type="list" sqref="V24:V48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3" fitToHeight="0"/>
  <tableParts count="1">
    <tablePart r:id="Rf6e4426306214d0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3" ySplit="9" topLeftCell="D10" activePane="bottomRight" state="frozen"/>
      <selection pane="bottomRight" activeCell="D10" sqref="D10"/>
    </sheetView>
  </sheetViews>
  <sheetFormatPr defaultRowHeight="15"/>
  <cols>
    <col min="1" max="1" width="3" hidden="0" customWidth="1"/>
    <col min="2" max="2" width="23" hidden="0" customWidth="1"/>
    <col min="3" max="3" width="24" hidden="0" customWidth="1"/>
    <col min="4" max="4" width="35" hidden="0" customWidth="1"/>
    <col min="5" max="5" width="31" hidden="0" customWidth="1"/>
    <col min="6" max="6" width="41" hidden="0" customWidth="1"/>
    <col min="7" max="7" width="33" hidden="0" customWidth="1"/>
    <col min="8" max="8" width="26" hidden="0" customWidth="1"/>
    <col min="9" max="9" width="26" hidden="0" customWidth="1"/>
    <col min="10" max="10" width="33" hidden="0" customWidth="1"/>
    <col min="11" max="11" width="26" hidden="0" customWidth="1"/>
    <col min="12" max="12" width="26" hidden="0" customWidth="1"/>
    <col min="13" max="13" width="27" hidden="0" customWidth="1"/>
    <col min="14" max="14" width="24" hidden="0" customWidth="1"/>
    <col min="15" max="15" width="30" hidden="0" customWidth="1"/>
    <col min="16" max="16" width="44" hidden="0" customWidth="1"/>
    <col min="17" max="17" width="42" hidden="0" customWidth="1"/>
    <col min="18" max="18" width="27" hidden="0" customWidth="1"/>
    <col min="19" max="19" width="25" hidden="0" customWidth="1"/>
    <col min="20" max="20" width="40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4" customHeight="1">
      <c r="A2" s="2"/>
      <c r="B2" s="3" t="str">
        <v>Relógios e contagem admitida.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24" customHeight="1">
      <c r="A4" s="2"/>
      <c r="B4" s="6" t="str">
        <v>Tempo observado e tempo admitido são campos manuais distintos. Use data/hora local com fuso ou offset explicitamente informado. Registre a regra aplicável e a evidência de cada intervalo.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24" customHeight="1">
      <c r="A5" s="2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23" customHeight="1">
      <c r="A7" s="2"/>
      <c r="B7" s="5" t="str">
        <v>Bruno de Boer Waskow. Taylor Made Only. Edição de 4 de outubro de 2026.</v>
      </c>
      <c r="C7" s="5"/>
      <c r="D7" s="5"/>
      <c r="E7" s="5"/>
      <c r="F7" s="5"/>
      <c r="G7" s="5"/>
      <c r="H7" s="5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58" customHeight="1">
      <c r="A9" s="2"/>
      <c r="B9" s="31" t="str">
        <v>ID do relógio</v>
      </c>
      <c r="C9" s="32" t="str">
        <v>Etapa</v>
      </c>
      <c r="D9" s="32" t="str">
        <v>Objeto / navio / veículo / lote</v>
      </c>
      <c r="E9" s="32" t="str">
        <v>Regime / contrato</v>
      </c>
      <c r="F9" s="32" t="str">
        <v>Referência da regra</v>
      </c>
      <c r="G9" s="32" t="str">
        <v>Evento de início</v>
      </c>
      <c r="H9" s="32" t="str">
        <v>Data/hora início (local)</v>
      </c>
      <c r="I9" s="32" t="str">
        <v>Fuso / offset início</v>
      </c>
      <c r="J9" s="32" t="str">
        <v>Evento de fim</v>
      </c>
      <c r="K9" s="32" t="str">
        <v>Data/hora fim (local)</v>
      </c>
      <c r="L9" s="32" t="str">
        <v>Fuso / offset fim</v>
      </c>
      <c r="M9" s="32" t="str">
        <v>Tempo observado (manual)</v>
      </c>
      <c r="N9" s="32" t="str">
        <v>Unidade de tempo</v>
      </c>
      <c r="O9" s="32" t="str">
        <v>Contagem admitida (manual)</v>
      </c>
      <c r="P9" s="32" t="str">
        <v>Exceção / causa / interpretação</v>
      </c>
      <c r="Q9" s="32" t="str">
        <v>Evidência / referência</v>
      </c>
      <c r="R9" s="32" t="str">
        <v>Responsável</v>
      </c>
      <c r="S9" s="32" t="str">
        <v>Estado da revisão</v>
      </c>
      <c r="T9" s="33" t="str">
        <v>Próxima confirmação</v>
      </c>
    </row>
    <row r="10" ht="40" customHeight="1">
      <c r="A10" s="2"/>
      <c r="B10" s="74"/>
      <c r="C10" s="71"/>
      <c r="D10" s="71"/>
      <c r="E10" s="71"/>
      <c r="F10" s="71"/>
      <c r="G10" s="71"/>
      <c r="H10" s="80"/>
      <c r="I10" s="71"/>
      <c r="J10" s="71"/>
      <c r="K10" s="80"/>
      <c r="L10" s="71"/>
      <c r="M10" s="81"/>
      <c r="N10" s="71"/>
      <c r="O10" s="81"/>
      <c r="P10" s="71"/>
      <c r="Q10" s="71"/>
      <c r="R10" s="71"/>
      <c r="S10" s="71"/>
      <c r="T10" s="71"/>
    </row>
    <row r="11" ht="40" customHeight="1">
      <c r="A11" s="2"/>
      <c r="B11" s="76"/>
      <c r="C11" s="72"/>
      <c r="D11" s="72"/>
      <c r="E11" s="72"/>
      <c r="F11" s="72"/>
      <c r="G11" s="72"/>
      <c r="H11" s="82"/>
      <c r="I11" s="72"/>
      <c r="J11" s="72"/>
      <c r="K11" s="82"/>
      <c r="L11" s="72"/>
      <c r="M11" s="83"/>
      <c r="N11" s="72"/>
      <c r="O11" s="83"/>
      <c r="P11" s="72"/>
      <c r="Q11" s="72"/>
      <c r="R11" s="72"/>
      <c r="S11" s="72"/>
      <c r="T11" s="72"/>
    </row>
    <row r="12" ht="40" customHeight="1">
      <c r="A12" s="2"/>
      <c r="B12" s="76"/>
      <c r="C12" s="72"/>
      <c r="D12" s="72"/>
      <c r="E12" s="72"/>
      <c r="F12" s="72"/>
      <c r="G12" s="72"/>
      <c r="H12" s="82"/>
      <c r="I12" s="72"/>
      <c r="J12" s="72"/>
      <c r="K12" s="82"/>
      <c r="L12" s="72"/>
      <c r="M12" s="83"/>
      <c r="N12" s="72"/>
      <c r="O12" s="83"/>
      <c r="P12" s="72"/>
      <c r="Q12" s="72"/>
      <c r="R12" s="72"/>
      <c r="S12" s="72"/>
      <c r="T12" s="72"/>
    </row>
    <row r="13" ht="40" customHeight="1">
      <c r="A13" s="2"/>
      <c r="B13" s="76"/>
      <c r="C13" s="72"/>
      <c r="D13" s="72"/>
      <c r="E13" s="72"/>
      <c r="F13" s="72"/>
      <c r="G13" s="72"/>
      <c r="H13" s="82"/>
      <c r="I13" s="72"/>
      <c r="J13" s="72"/>
      <c r="K13" s="82"/>
      <c r="L13" s="72"/>
      <c r="M13" s="83"/>
      <c r="N13" s="72"/>
      <c r="O13" s="83"/>
      <c r="P13" s="72"/>
      <c r="Q13" s="72"/>
      <c r="R13" s="72"/>
      <c r="S13" s="72"/>
      <c r="T13" s="72"/>
    </row>
    <row r="14" ht="40" customHeight="1">
      <c r="A14" s="2"/>
      <c r="B14" s="76"/>
      <c r="C14" s="72"/>
      <c r="D14" s="72"/>
      <c r="E14" s="72"/>
      <c r="F14" s="72"/>
      <c r="G14" s="72"/>
      <c r="H14" s="82"/>
      <c r="I14" s="72"/>
      <c r="J14" s="72"/>
      <c r="K14" s="82"/>
      <c r="L14" s="72"/>
      <c r="M14" s="83"/>
      <c r="N14" s="72"/>
      <c r="O14" s="83"/>
      <c r="P14" s="72"/>
      <c r="Q14" s="72"/>
      <c r="R14" s="72"/>
      <c r="S14" s="72"/>
      <c r="T14" s="72"/>
    </row>
    <row r="15" ht="40" customHeight="1">
      <c r="A15" s="2"/>
      <c r="B15" s="76"/>
      <c r="C15" s="72"/>
      <c r="D15" s="72"/>
      <c r="E15" s="72"/>
      <c r="F15" s="72"/>
      <c r="G15" s="72"/>
      <c r="H15" s="82"/>
      <c r="I15" s="72"/>
      <c r="J15" s="72"/>
      <c r="K15" s="82"/>
      <c r="L15" s="72"/>
      <c r="M15" s="83"/>
      <c r="N15" s="72"/>
      <c r="O15" s="83"/>
      <c r="P15" s="72"/>
      <c r="Q15" s="72"/>
      <c r="R15" s="72"/>
      <c r="S15" s="72"/>
      <c r="T15" s="72"/>
    </row>
    <row r="16" ht="40" customHeight="1">
      <c r="A16" s="2"/>
      <c r="B16" s="76"/>
      <c r="C16" s="72"/>
      <c r="D16" s="72"/>
      <c r="E16" s="72"/>
      <c r="F16" s="72"/>
      <c r="G16" s="72"/>
      <c r="H16" s="82"/>
      <c r="I16" s="72"/>
      <c r="J16" s="72"/>
      <c r="K16" s="82"/>
      <c r="L16" s="72"/>
      <c r="M16" s="83"/>
      <c r="N16" s="72"/>
      <c r="O16" s="83"/>
      <c r="P16" s="72"/>
      <c r="Q16" s="72"/>
      <c r="R16" s="72"/>
      <c r="S16" s="72"/>
      <c r="T16" s="72"/>
    </row>
    <row r="17" ht="40" customHeight="1">
      <c r="A17" s="2"/>
      <c r="B17" s="76"/>
      <c r="C17" s="72"/>
      <c r="D17" s="72"/>
      <c r="E17" s="72"/>
      <c r="F17" s="72"/>
      <c r="G17" s="72"/>
      <c r="H17" s="82"/>
      <c r="I17" s="72"/>
      <c r="J17" s="72"/>
      <c r="K17" s="82"/>
      <c r="L17" s="72"/>
      <c r="M17" s="83"/>
      <c r="N17" s="72"/>
      <c r="O17" s="83"/>
      <c r="P17" s="72"/>
      <c r="Q17" s="72"/>
      <c r="R17" s="72"/>
      <c r="S17" s="72"/>
      <c r="T17" s="72"/>
    </row>
    <row r="18" ht="40" customHeight="1">
      <c r="A18" s="2"/>
      <c r="B18" s="76"/>
      <c r="C18" s="72"/>
      <c r="D18" s="72"/>
      <c r="E18" s="72"/>
      <c r="F18" s="72"/>
      <c r="G18" s="72"/>
      <c r="H18" s="82"/>
      <c r="I18" s="72"/>
      <c r="J18" s="72"/>
      <c r="K18" s="82"/>
      <c r="L18" s="72"/>
      <c r="M18" s="83"/>
      <c r="N18" s="72"/>
      <c r="O18" s="83"/>
      <c r="P18" s="72"/>
      <c r="Q18" s="72"/>
      <c r="R18" s="72"/>
      <c r="S18" s="72"/>
      <c r="T18" s="72"/>
    </row>
    <row r="19" ht="40" customHeight="1">
      <c r="A19" s="2"/>
      <c r="B19" s="76"/>
      <c r="C19" s="72"/>
      <c r="D19" s="72"/>
      <c r="E19" s="72"/>
      <c r="F19" s="72"/>
      <c r="G19" s="72"/>
      <c r="H19" s="82"/>
      <c r="I19" s="72"/>
      <c r="J19" s="72"/>
      <c r="K19" s="82"/>
      <c r="L19" s="72"/>
      <c r="M19" s="83"/>
      <c r="N19" s="72"/>
      <c r="O19" s="83"/>
      <c r="P19" s="72"/>
      <c r="Q19" s="72"/>
      <c r="R19" s="72"/>
      <c r="S19" s="72"/>
      <c r="T19" s="72"/>
    </row>
    <row r="20" ht="40" customHeight="1">
      <c r="A20" s="2"/>
      <c r="B20" s="76"/>
      <c r="C20" s="72"/>
      <c r="D20" s="72"/>
      <c r="E20" s="72"/>
      <c r="F20" s="72"/>
      <c r="G20" s="72"/>
      <c r="H20" s="82"/>
      <c r="I20" s="72"/>
      <c r="J20" s="72"/>
      <c r="K20" s="82"/>
      <c r="L20" s="72"/>
      <c r="M20" s="83"/>
      <c r="N20" s="72"/>
      <c r="O20" s="83"/>
      <c r="P20" s="72"/>
      <c r="Q20" s="72"/>
      <c r="R20" s="72"/>
      <c r="S20" s="72"/>
      <c r="T20" s="72"/>
    </row>
    <row r="21" ht="40" customHeight="1">
      <c r="A21" s="2"/>
      <c r="B21" s="76"/>
      <c r="C21" s="72"/>
      <c r="D21" s="72"/>
      <c r="E21" s="72"/>
      <c r="F21" s="72"/>
      <c r="G21" s="72"/>
      <c r="H21" s="82"/>
      <c r="I21" s="72"/>
      <c r="J21" s="72"/>
      <c r="K21" s="82"/>
      <c r="L21" s="72"/>
      <c r="M21" s="83"/>
      <c r="N21" s="72"/>
      <c r="O21" s="83"/>
      <c r="P21" s="72"/>
      <c r="Q21" s="72"/>
      <c r="R21" s="72"/>
      <c r="S21" s="72"/>
      <c r="T21" s="72"/>
    </row>
    <row r="22" ht="40" customHeight="1">
      <c r="A22" s="2"/>
      <c r="B22" s="76"/>
      <c r="C22" s="72"/>
      <c r="D22" s="72"/>
      <c r="E22" s="72"/>
      <c r="F22" s="72"/>
      <c r="G22" s="72"/>
      <c r="H22" s="82"/>
      <c r="I22" s="72"/>
      <c r="J22" s="72"/>
      <c r="K22" s="82"/>
      <c r="L22" s="72"/>
      <c r="M22" s="83"/>
      <c r="N22" s="72"/>
      <c r="O22" s="83"/>
      <c r="P22" s="72"/>
      <c r="Q22" s="72"/>
      <c r="R22" s="72"/>
      <c r="S22" s="72"/>
      <c r="T22" s="72"/>
    </row>
    <row r="23" ht="40" customHeight="1">
      <c r="A23" s="2"/>
      <c r="B23" s="76"/>
      <c r="C23" s="72"/>
      <c r="D23" s="72"/>
      <c r="E23" s="72"/>
      <c r="F23" s="72"/>
      <c r="G23" s="72"/>
      <c r="H23" s="82"/>
      <c r="I23" s="72"/>
      <c r="J23" s="72"/>
      <c r="K23" s="82"/>
      <c r="L23" s="72"/>
      <c r="M23" s="83"/>
      <c r="N23" s="72"/>
      <c r="O23" s="83"/>
      <c r="P23" s="72"/>
      <c r="Q23" s="72"/>
      <c r="R23" s="72"/>
      <c r="S23" s="72"/>
      <c r="T23" s="72"/>
    </row>
    <row r="24" ht="40" customHeight="1">
      <c r="A24" s="2"/>
      <c r="B24" s="76"/>
      <c r="C24" s="72"/>
      <c r="D24" s="72"/>
      <c r="E24" s="72"/>
      <c r="F24" s="72"/>
      <c r="G24" s="72"/>
      <c r="H24" s="82"/>
      <c r="I24" s="72"/>
      <c r="J24" s="72"/>
      <c r="K24" s="82"/>
      <c r="L24" s="72"/>
      <c r="M24" s="83"/>
      <c r="N24" s="72"/>
      <c r="O24" s="83"/>
      <c r="P24" s="72"/>
      <c r="Q24" s="72"/>
      <c r="R24" s="72"/>
      <c r="S24" s="72"/>
      <c r="T24" s="72"/>
    </row>
    <row r="25" ht="40" customHeight="1">
      <c r="A25" s="2"/>
      <c r="B25" s="76"/>
      <c r="C25" s="72"/>
      <c r="D25" s="72"/>
      <c r="E25" s="72"/>
      <c r="F25" s="72"/>
      <c r="G25" s="72"/>
      <c r="H25" s="82"/>
      <c r="I25" s="72"/>
      <c r="J25" s="72"/>
      <c r="K25" s="82"/>
      <c r="L25" s="72"/>
      <c r="M25" s="83"/>
      <c r="N25" s="72"/>
      <c r="O25" s="83"/>
      <c r="P25" s="72"/>
      <c r="Q25" s="72"/>
      <c r="R25" s="72"/>
      <c r="S25" s="72"/>
      <c r="T25" s="72"/>
    </row>
    <row r="26" ht="40" customHeight="1">
      <c r="A26" s="2"/>
      <c r="B26" s="76"/>
      <c r="C26" s="72"/>
      <c r="D26" s="72"/>
      <c r="E26" s="72"/>
      <c r="F26" s="72"/>
      <c r="G26" s="72"/>
      <c r="H26" s="82"/>
      <c r="I26" s="72"/>
      <c r="J26" s="72"/>
      <c r="K26" s="82"/>
      <c r="L26" s="72"/>
      <c r="M26" s="83"/>
      <c r="N26" s="72"/>
      <c r="O26" s="83"/>
      <c r="P26" s="72"/>
      <c r="Q26" s="72"/>
      <c r="R26" s="72"/>
      <c r="S26" s="72"/>
      <c r="T26" s="72"/>
    </row>
    <row r="27" ht="40" customHeight="1">
      <c r="A27" s="2"/>
      <c r="B27" s="76"/>
      <c r="C27" s="72"/>
      <c r="D27" s="72"/>
      <c r="E27" s="72"/>
      <c r="F27" s="72"/>
      <c r="G27" s="72"/>
      <c r="H27" s="82"/>
      <c r="I27" s="72"/>
      <c r="J27" s="72"/>
      <c r="K27" s="82"/>
      <c r="L27" s="72"/>
      <c r="M27" s="83"/>
      <c r="N27" s="72"/>
      <c r="O27" s="83"/>
      <c r="P27" s="72"/>
      <c r="Q27" s="72"/>
      <c r="R27" s="72"/>
      <c r="S27" s="72"/>
      <c r="T27" s="72"/>
    </row>
    <row r="28" ht="40" customHeight="1">
      <c r="A28" s="2"/>
      <c r="B28" s="76"/>
      <c r="C28" s="72"/>
      <c r="D28" s="72"/>
      <c r="E28" s="72"/>
      <c r="F28" s="72"/>
      <c r="G28" s="72"/>
      <c r="H28" s="82"/>
      <c r="I28" s="72"/>
      <c r="J28" s="72"/>
      <c r="K28" s="82"/>
      <c r="L28" s="72"/>
      <c r="M28" s="83"/>
      <c r="N28" s="72"/>
      <c r="O28" s="83"/>
      <c r="P28" s="72"/>
      <c r="Q28" s="72"/>
      <c r="R28" s="72"/>
      <c r="S28" s="72"/>
      <c r="T28" s="72"/>
    </row>
    <row r="29" ht="40" customHeight="1">
      <c r="A29" s="2"/>
      <c r="B29" s="76"/>
      <c r="C29" s="72"/>
      <c r="D29" s="72"/>
      <c r="E29" s="72"/>
      <c r="F29" s="72"/>
      <c r="G29" s="72"/>
      <c r="H29" s="82"/>
      <c r="I29" s="72"/>
      <c r="J29" s="72"/>
      <c r="K29" s="82"/>
      <c r="L29" s="72"/>
      <c r="M29" s="83"/>
      <c r="N29" s="72"/>
      <c r="O29" s="83"/>
      <c r="P29" s="72"/>
      <c r="Q29" s="72"/>
      <c r="R29" s="72"/>
      <c r="S29" s="72"/>
      <c r="T29" s="72"/>
    </row>
    <row r="30" ht="40" customHeight="1">
      <c r="A30" s="2"/>
      <c r="B30" s="76"/>
      <c r="C30" s="72"/>
      <c r="D30" s="72"/>
      <c r="E30" s="72"/>
      <c r="F30" s="72"/>
      <c r="G30" s="72"/>
      <c r="H30" s="82"/>
      <c r="I30" s="72"/>
      <c r="J30" s="72"/>
      <c r="K30" s="82"/>
      <c r="L30" s="72"/>
      <c r="M30" s="83"/>
      <c r="N30" s="72"/>
      <c r="O30" s="83"/>
      <c r="P30" s="72"/>
      <c r="Q30" s="72"/>
      <c r="R30" s="72"/>
      <c r="S30" s="72"/>
      <c r="T30" s="72"/>
    </row>
    <row r="31" ht="40" customHeight="1">
      <c r="A31" s="2"/>
      <c r="B31" s="76"/>
      <c r="C31" s="72"/>
      <c r="D31" s="72"/>
      <c r="E31" s="72"/>
      <c r="F31" s="72"/>
      <c r="G31" s="72"/>
      <c r="H31" s="82"/>
      <c r="I31" s="72"/>
      <c r="J31" s="72"/>
      <c r="K31" s="82"/>
      <c r="L31" s="72"/>
      <c r="M31" s="83"/>
      <c r="N31" s="72"/>
      <c r="O31" s="83"/>
      <c r="P31" s="72"/>
      <c r="Q31" s="72"/>
      <c r="R31" s="72"/>
      <c r="S31" s="72"/>
      <c r="T31" s="72"/>
    </row>
    <row r="32" ht="40" customHeight="1">
      <c r="A32" s="2"/>
      <c r="B32" s="76"/>
      <c r="C32" s="72"/>
      <c r="D32" s="72"/>
      <c r="E32" s="72"/>
      <c r="F32" s="72"/>
      <c r="G32" s="72"/>
      <c r="H32" s="82"/>
      <c r="I32" s="72"/>
      <c r="J32" s="72"/>
      <c r="K32" s="82"/>
      <c r="L32" s="72"/>
      <c r="M32" s="83"/>
      <c r="N32" s="72"/>
      <c r="O32" s="83"/>
      <c r="P32" s="72"/>
      <c r="Q32" s="72"/>
      <c r="R32" s="72"/>
      <c r="S32" s="72"/>
      <c r="T32" s="72"/>
    </row>
    <row r="33" ht="40" customHeight="1">
      <c r="A33" s="2"/>
      <c r="B33" s="76"/>
      <c r="C33" s="72"/>
      <c r="D33" s="72"/>
      <c r="E33" s="72"/>
      <c r="F33" s="72"/>
      <c r="G33" s="72"/>
      <c r="H33" s="82"/>
      <c r="I33" s="72"/>
      <c r="J33" s="72"/>
      <c r="K33" s="82"/>
      <c r="L33" s="72"/>
      <c r="M33" s="83"/>
      <c r="N33" s="72"/>
      <c r="O33" s="83"/>
      <c r="P33" s="72"/>
      <c r="Q33" s="72"/>
      <c r="R33" s="72"/>
      <c r="S33" s="72"/>
      <c r="T33" s="72"/>
    </row>
    <row r="34" ht="40" customHeight="1">
      <c r="A34" s="2"/>
      <c r="B34" s="76"/>
      <c r="C34" s="72"/>
      <c r="D34" s="72"/>
      <c r="E34" s="72"/>
      <c r="F34" s="72"/>
      <c r="G34" s="72"/>
      <c r="H34" s="82"/>
      <c r="I34" s="72"/>
      <c r="J34" s="72"/>
      <c r="K34" s="82"/>
      <c r="L34" s="72"/>
      <c r="M34" s="83"/>
      <c r="N34" s="72"/>
      <c r="O34" s="83"/>
      <c r="P34" s="72"/>
      <c r="Q34" s="72"/>
      <c r="R34" s="72"/>
      <c r="S34" s="72"/>
      <c r="T34" s="72"/>
    </row>
    <row r="35" ht="40" customHeight="1">
      <c r="A35" s="2"/>
      <c r="B35" s="76"/>
      <c r="C35" s="72"/>
      <c r="D35" s="72"/>
      <c r="E35" s="72"/>
      <c r="F35" s="72"/>
      <c r="G35" s="72"/>
      <c r="H35" s="82"/>
      <c r="I35" s="72"/>
      <c r="J35" s="72"/>
      <c r="K35" s="82"/>
      <c r="L35" s="72"/>
      <c r="M35" s="83"/>
      <c r="N35" s="72"/>
      <c r="O35" s="83"/>
      <c r="P35" s="72"/>
      <c r="Q35" s="72"/>
      <c r="R35" s="72"/>
      <c r="S35" s="72"/>
      <c r="T35" s="72"/>
    </row>
    <row r="36" ht="40" customHeight="1">
      <c r="A36" s="2"/>
      <c r="B36" s="76"/>
      <c r="C36" s="72"/>
      <c r="D36" s="72"/>
      <c r="E36" s="72"/>
      <c r="F36" s="72"/>
      <c r="G36" s="72"/>
      <c r="H36" s="82"/>
      <c r="I36" s="72"/>
      <c r="J36" s="72"/>
      <c r="K36" s="82"/>
      <c r="L36" s="72"/>
      <c r="M36" s="83"/>
      <c r="N36" s="72"/>
      <c r="O36" s="83"/>
      <c r="P36" s="72"/>
      <c r="Q36" s="72"/>
      <c r="R36" s="72"/>
      <c r="S36" s="72"/>
      <c r="T36" s="72"/>
    </row>
    <row r="37" ht="40" customHeight="1">
      <c r="A37" s="2"/>
      <c r="B37" s="76"/>
      <c r="C37" s="72"/>
      <c r="D37" s="72"/>
      <c r="E37" s="72"/>
      <c r="F37" s="72"/>
      <c r="G37" s="72"/>
      <c r="H37" s="82"/>
      <c r="I37" s="72"/>
      <c r="J37" s="72"/>
      <c r="K37" s="82"/>
      <c r="L37" s="72"/>
      <c r="M37" s="83"/>
      <c r="N37" s="72"/>
      <c r="O37" s="83"/>
      <c r="P37" s="72"/>
      <c r="Q37" s="72"/>
      <c r="R37" s="72"/>
      <c r="S37" s="72"/>
      <c r="T37" s="72"/>
    </row>
    <row r="38" ht="40" customHeight="1">
      <c r="A38" s="2"/>
      <c r="B38" s="76"/>
      <c r="C38" s="72"/>
      <c r="D38" s="72"/>
      <c r="E38" s="72"/>
      <c r="F38" s="72"/>
      <c r="G38" s="72"/>
      <c r="H38" s="82"/>
      <c r="I38" s="72"/>
      <c r="J38" s="72"/>
      <c r="K38" s="82"/>
      <c r="L38" s="72"/>
      <c r="M38" s="83"/>
      <c r="N38" s="72"/>
      <c r="O38" s="83"/>
      <c r="P38" s="72"/>
      <c r="Q38" s="72"/>
      <c r="R38" s="72"/>
      <c r="S38" s="72"/>
      <c r="T38" s="72"/>
    </row>
    <row r="39" ht="40" customHeight="1">
      <c r="A39" s="2"/>
      <c r="B39" s="76"/>
      <c r="C39" s="72"/>
      <c r="D39" s="72"/>
      <c r="E39" s="72"/>
      <c r="F39" s="72"/>
      <c r="G39" s="72"/>
      <c r="H39" s="82"/>
      <c r="I39" s="72"/>
      <c r="J39" s="72"/>
      <c r="K39" s="82"/>
      <c r="L39" s="72"/>
      <c r="M39" s="83"/>
      <c r="N39" s="72"/>
      <c r="O39" s="83"/>
      <c r="P39" s="72"/>
      <c r="Q39" s="72"/>
      <c r="R39" s="72"/>
      <c r="S39" s="72"/>
      <c r="T39" s="72"/>
    </row>
    <row r="40" ht="40" customHeight="1">
      <c r="A40" s="2"/>
      <c r="B40" s="76"/>
      <c r="C40" s="72"/>
      <c r="D40" s="72"/>
      <c r="E40" s="72"/>
      <c r="F40" s="72"/>
      <c r="G40" s="72"/>
      <c r="H40" s="82"/>
      <c r="I40" s="72"/>
      <c r="J40" s="72"/>
      <c r="K40" s="82"/>
      <c r="L40" s="72"/>
      <c r="M40" s="83"/>
      <c r="N40" s="72"/>
      <c r="O40" s="83"/>
      <c r="P40" s="72"/>
      <c r="Q40" s="72"/>
      <c r="R40" s="72"/>
      <c r="S40" s="72"/>
      <c r="T40" s="72"/>
    </row>
    <row r="41" ht="40" customHeight="1">
      <c r="A41" s="2"/>
      <c r="B41" s="76"/>
      <c r="C41" s="72"/>
      <c r="D41" s="72"/>
      <c r="E41" s="72"/>
      <c r="F41" s="72"/>
      <c r="G41" s="72"/>
      <c r="H41" s="82"/>
      <c r="I41" s="72"/>
      <c r="J41" s="72"/>
      <c r="K41" s="82"/>
      <c r="L41" s="72"/>
      <c r="M41" s="83"/>
      <c r="N41" s="72"/>
      <c r="O41" s="83"/>
      <c r="P41" s="72"/>
      <c r="Q41" s="72"/>
      <c r="R41" s="72"/>
      <c r="S41" s="72"/>
      <c r="T41" s="72"/>
    </row>
    <row r="42" ht="40" customHeight="1">
      <c r="A42" s="2"/>
      <c r="B42" s="76"/>
      <c r="C42" s="72"/>
      <c r="D42" s="72"/>
      <c r="E42" s="72"/>
      <c r="F42" s="72"/>
      <c r="G42" s="72"/>
      <c r="H42" s="82"/>
      <c r="I42" s="72"/>
      <c r="J42" s="72"/>
      <c r="K42" s="82"/>
      <c r="L42" s="72"/>
      <c r="M42" s="83"/>
      <c r="N42" s="72"/>
      <c r="O42" s="83"/>
      <c r="P42" s="72"/>
      <c r="Q42" s="72"/>
      <c r="R42" s="72"/>
      <c r="S42" s="72"/>
      <c r="T42" s="72"/>
    </row>
    <row r="43" ht="40" customHeight="1">
      <c r="A43" s="2"/>
      <c r="B43" s="76"/>
      <c r="C43" s="72"/>
      <c r="D43" s="72"/>
      <c r="E43" s="72"/>
      <c r="F43" s="72"/>
      <c r="G43" s="72"/>
      <c r="H43" s="82"/>
      <c r="I43" s="72"/>
      <c r="J43" s="72"/>
      <c r="K43" s="82"/>
      <c r="L43" s="72"/>
      <c r="M43" s="83"/>
      <c r="N43" s="72"/>
      <c r="O43" s="83"/>
      <c r="P43" s="72"/>
      <c r="Q43" s="72"/>
      <c r="R43" s="72"/>
      <c r="S43" s="72"/>
      <c r="T43" s="72"/>
    </row>
    <row r="44" ht="40" customHeight="1">
      <c r="A44" s="2"/>
      <c r="B44" s="76"/>
      <c r="C44" s="72"/>
      <c r="D44" s="72"/>
      <c r="E44" s="72"/>
      <c r="F44" s="72"/>
      <c r="G44" s="72"/>
      <c r="H44" s="82"/>
      <c r="I44" s="72"/>
      <c r="J44" s="72"/>
      <c r="K44" s="82"/>
      <c r="L44" s="72"/>
      <c r="M44" s="83"/>
      <c r="N44" s="72"/>
      <c r="O44" s="83"/>
      <c r="P44" s="72"/>
      <c r="Q44" s="72"/>
      <c r="R44" s="72"/>
      <c r="S44" s="72"/>
      <c r="T44" s="72"/>
    </row>
    <row r="45" ht="40" customHeight="1">
      <c r="A45" s="2"/>
      <c r="B45" s="76"/>
      <c r="C45" s="72"/>
      <c r="D45" s="72"/>
      <c r="E45" s="72"/>
      <c r="F45" s="72"/>
      <c r="G45" s="72"/>
      <c r="H45" s="82"/>
      <c r="I45" s="72"/>
      <c r="J45" s="72"/>
      <c r="K45" s="82"/>
      <c r="L45" s="72"/>
      <c r="M45" s="83"/>
      <c r="N45" s="72"/>
      <c r="O45" s="83"/>
      <c r="P45" s="72"/>
      <c r="Q45" s="72"/>
      <c r="R45" s="72"/>
      <c r="S45" s="72"/>
      <c r="T45" s="72"/>
    </row>
    <row r="46" ht="40" customHeight="1">
      <c r="A46" s="2"/>
      <c r="B46" s="76"/>
      <c r="C46" s="72"/>
      <c r="D46" s="72"/>
      <c r="E46" s="72"/>
      <c r="F46" s="72"/>
      <c r="G46" s="72"/>
      <c r="H46" s="82"/>
      <c r="I46" s="72"/>
      <c r="J46" s="72"/>
      <c r="K46" s="82"/>
      <c r="L46" s="72"/>
      <c r="M46" s="83"/>
      <c r="N46" s="72"/>
      <c r="O46" s="83"/>
      <c r="P46" s="72"/>
      <c r="Q46" s="72"/>
      <c r="R46" s="72"/>
      <c r="S46" s="72"/>
      <c r="T46" s="72"/>
    </row>
    <row r="47" ht="40" customHeight="1">
      <c r="A47" s="2"/>
      <c r="B47" s="76"/>
      <c r="C47" s="72"/>
      <c r="D47" s="72"/>
      <c r="E47" s="72"/>
      <c r="F47" s="72"/>
      <c r="G47" s="72"/>
      <c r="H47" s="82"/>
      <c r="I47" s="72"/>
      <c r="J47" s="72"/>
      <c r="K47" s="82"/>
      <c r="L47" s="72"/>
      <c r="M47" s="83"/>
      <c r="N47" s="72"/>
      <c r="O47" s="83"/>
      <c r="P47" s="72"/>
      <c r="Q47" s="72"/>
      <c r="R47" s="72"/>
      <c r="S47" s="72"/>
      <c r="T47" s="72"/>
    </row>
    <row r="48" ht="40" customHeight="1">
      <c r="A48" s="2"/>
      <c r="B48" s="76"/>
      <c r="C48" s="72"/>
      <c r="D48" s="72"/>
      <c r="E48" s="72"/>
      <c r="F48" s="72"/>
      <c r="G48" s="72"/>
      <c r="H48" s="82"/>
      <c r="I48" s="72"/>
      <c r="J48" s="72"/>
      <c r="K48" s="82"/>
      <c r="L48" s="72"/>
      <c r="M48" s="83"/>
      <c r="N48" s="72"/>
      <c r="O48" s="83"/>
      <c r="P48" s="72"/>
      <c r="Q48" s="72"/>
      <c r="R48" s="72"/>
      <c r="S48" s="72"/>
      <c r="T48" s="72"/>
    </row>
    <row r="49" ht="40" customHeight="1">
      <c r="A49" s="2"/>
      <c r="B49" s="78"/>
      <c r="C49" s="73"/>
      <c r="D49" s="73"/>
      <c r="E49" s="73"/>
      <c r="F49" s="73"/>
      <c r="G49" s="73"/>
      <c r="H49" s="84"/>
      <c r="I49" s="73"/>
      <c r="J49" s="73"/>
      <c r="K49" s="84"/>
      <c r="L49" s="73"/>
      <c r="M49" s="85"/>
      <c r="N49" s="73"/>
      <c r="O49" s="85"/>
      <c r="P49" s="73"/>
      <c r="Q49" s="73"/>
      <c r="R49" s="73"/>
      <c r="S49" s="73"/>
      <c r="T49" s="73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I2"/>
    <mergeCell ref="B4:I5"/>
    <mergeCell ref="B7:I7"/>
  </mergeCells>
  <conditionalFormatting sqref="S10:S49">
    <cfRule type="containsText" dxfId="4" priority="1" operator="containsText" text="Em revisão"/>
    <cfRule type="expression" dxfId="5" priority="2">
      <formula>AND($S10="Confirmado",OR($Q10="",$R10=""))</formula>
    </cfRule>
  </conditionalFormatting>
  <dataValidations count="3">
    <dataValidation type="list" sqref="C10:C49">
      <formula1>"Armazém origem,Rodovia origem,Terminal origem,Embarque,Viagem marítima,Descarga,Rodovia destino,Armazém destino"</formula1>
    </dataValidation>
    <dataValidation type="list" sqref="N10:N49">
      <formula1>"h,dia,min"</formula1>
    </dataValidation>
    <dataValidation type="list" sqref="S10:S4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3" fitToHeight="0"/>
  <tableParts count="1">
    <tablePart r:id="Reaef20a45c7c477d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3" ySplit="9" topLeftCell="D10" activePane="bottomRight" state="frozen"/>
      <selection pane="bottomRight" activeCell="D10" sqref="D10"/>
    </sheetView>
  </sheetViews>
  <sheetFormatPr defaultRowHeight="15"/>
  <cols>
    <col min="1" max="1" width="3" hidden="0" customWidth="1"/>
    <col min="2" max="2" width="21" hidden="0" customWidth="1"/>
    <col min="3" max="3" width="32" hidden="0" customWidth="1"/>
    <col min="4" max="4" width="36" hidden="0" customWidth="1"/>
    <col min="5" max="5" width="30" hidden="0" customWidth="1"/>
    <col min="6" max="6" width="37" hidden="0" customWidth="1"/>
    <col min="7" max="7" width="40" hidden="0" customWidth="1"/>
    <col min="8" max="8" width="24" hidden="0" customWidth="1"/>
    <col min="9" max="9" width="16" hidden="0" customWidth="1"/>
    <col min="10" max="10" width="24" hidden="0" customWidth="1"/>
    <col min="11" max="11" width="41" hidden="0" customWidth="1"/>
    <col min="12" max="12" width="40" hidden="0" customWidth="1"/>
    <col min="13" max="13" width="43" hidden="0" customWidth="1"/>
    <col min="14" max="14" width="40" hidden="0" customWidth="1"/>
    <col min="15" max="15" width="21" hidden="0" customWidth="1"/>
    <col min="16" max="16" width="21" hidden="0" customWidth="1"/>
    <col min="17" max="17" width="43" hidden="0" customWidth="1"/>
    <col min="18" max="18" width="20" hidden="0" customWidth="1"/>
    <col min="19" max="19" width="27" hidden="0" customWidth="1"/>
    <col min="20" max="20" width="25" hidden="0" customWidth="1"/>
    <col min="21" max="21" width="39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4" customHeight="1">
      <c r="A2" s="2"/>
      <c r="B2" s="3" t="str">
        <v>Inventário de tarifas e preços aplicáveis.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ht="24" customHeight="1">
      <c r="A4" s="2"/>
      <c r="B4" s="6" t="str">
        <v>Uma linha por base de cobrança e versão. Registre os termos efetivos do contrato, tabela ou orçamento e a instalação atendida. Não há taxas ou condições universais preenchidas.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ht="24" customHeight="1">
      <c r="A5" s="2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ht="23" customHeight="1">
      <c r="A7" s="2"/>
      <c r="B7" s="5" t="str">
        <v>Bruno de Boer Waskow. Taylor Made Only. Edição de 4 de outubro de 2026.</v>
      </c>
      <c r="C7" s="5"/>
      <c r="D7" s="5"/>
      <c r="E7" s="5"/>
      <c r="F7" s="5"/>
      <c r="G7" s="5"/>
      <c r="H7" s="5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ht="58" customHeight="1">
      <c r="A9" s="2"/>
      <c r="B9" s="31" t="str">
        <v>ID da base</v>
      </c>
      <c r="C9" s="32" t="str">
        <v>Prestador / emissor</v>
      </c>
      <c r="D9" s="32" t="str">
        <v>País / instalação</v>
      </c>
      <c r="E9" s="32" t="str">
        <v>Categoria</v>
      </c>
      <c r="F9" s="32" t="str">
        <v>Item de cobrança</v>
      </c>
      <c r="G9" s="32" t="str">
        <v>Base de incidência</v>
      </c>
      <c r="H9" s="32" t="str">
        <v>Unidade da quantidade</v>
      </c>
      <c r="I9" s="32" t="str">
        <v>Moeda</v>
      </c>
      <c r="J9" s="32" t="str">
        <v>Taxa informada</v>
      </c>
      <c r="K9" s="32" t="str">
        <v>Evento / gatilho</v>
      </c>
      <c r="L9" s="32" t="str">
        <v>Inclusões</v>
      </c>
      <c r="M9" s="32" t="str">
        <v>Exclusões / exceções</v>
      </c>
      <c r="N9" s="32" t="str">
        <v>Referência / versão</v>
      </c>
      <c r="O9" s="32" t="str">
        <v>Vigência início</v>
      </c>
      <c r="P9" s="32" t="str">
        <v>Vigência fim</v>
      </c>
      <c r="Q9" s="32" t="str">
        <v>Fonte / link</v>
      </c>
      <c r="R9" s="32" t="str">
        <v>Obtido em</v>
      </c>
      <c r="S9" s="32" t="str">
        <v>Responsável</v>
      </c>
      <c r="T9" s="32" t="str">
        <v>Estado da revisão</v>
      </c>
      <c r="U9" s="33" t="str">
        <v>Observação</v>
      </c>
    </row>
    <row r="10" ht="40" customHeight="1">
      <c r="A10" s="2"/>
      <c r="B10" s="74"/>
      <c r="C10" s="71"/>
      <c r="D10" s="71"/>
      <c r="E10" s="71"/>
      <c r="F10" s="71"/>
      <c r="G10" s="71"/>
      <c r="H10" s="71"/>
      <c r="I10" s="71"/>
      <c r="J10" s="81"/>
      <c r="K10" s="71"/>
      <c r="L10" s="71"/>
      <c r="M10" s="71"/>
      <c r="N10" s="71"/>
      <c r="O10" s="86"/>
      <c r="P10" s="86"/>
      <c r="Q10" s="71"/>
      <c r="R10" s="86"/>
      <c r="S10" s="71"/>
      <c r="T10" s="71"/>
      <c r="U10" s="71"/>
    </row>
    <row r="11" ht="40" customHeight="1">
      <c r="A11" s="2"/>
      <c r="B11" s="76"/>
      <c r="C11" s="72"/>
      <c r="D11" s="72"/>
      <c r="E11" s="72"/>
      <c r="F11" s="72"/>
      <c r="G11" s="72"/>
      <c r="H11" s="72"/>
      <c r="I11" s="72"/>
      <c r="J11" s="83"/>
      <c r="K11" s="72"/>
      <c r="L11" s="72"/>
      <c r="M11" s="72"/>
      <c r="N11" s="72"/>
      <c r="O11" s="87"/>
      <c r="P11" s="87"/>
      <c r="Q11" s="72"/>
      <c r="R11" s="87"/>
      <c r="S11" s="72"/>
      <c r="T11" s="72"/>
      <c r="U11" s="72"/>
    </row>
    <row r="12" ht="40" customHeight="1">
      <c r="A12" s="2"/>
      <c r="B12" s="76"/>
      <c r="C12" s="72"/>
      <c r="D12" s="72"/>
      <c r="E12" s="72"/>
      <c r="F12" s="72"/>
      <c r="G12" s="72"/>
      <c r="H12" s="72"/>
      <c r="I12" s="72"/>
      <c r="J12" s="83"/>
      <c r="K12" s="72"/>
      <c r="L12" s="72"/>
      <c r="M12" s="72"/>
      <c r="N12" s="72"/>
      <c r="O12" s="87"/>
      <c r="P12" s="87"/>
      <c r="Q12" s="72"/>
      <c r="R12" s="87"/>
      <c r="S12" s="72"/>
      <c r="T12" s="72"/>
      <c r="U12" s="72"/>
    </row>
    <row r="13" ht="40" customHeight="1">
      <c r="A13" s="2"/>
      <c r="B13" s="76"/>
      <c r="C13" s="72"/>
      <c r="D13" s="72"/>
      <c r="E13" s="72"/>
      <c r="F13" s="72"/>
      <c r="G13" s="72"/>
      <c r="H13" s="72"/>
      <c r="I13" s="72"/>
      <c r="J13" s="83"/>
      <c r="K13" s="72"/>
      <c r="L13" s="72"/>
      <c r="M13" s="72"/>
      <c r="N13" s="72"/>
      <c r="O13" s="87"/>
      <c r="P13" s="87"/>
      <c r="Q13" s="72"/>
      <c r="R13" s="87"/>
      <c r="S13" s="72"/>
      <c r="T13" s="72"/>
      <c r="U13" s="72"/>
    </row>
    <row r="14" ht="40" customHeight="1">
      <c r="A14" s="2"/>
      <c r="B14" s="76"/>
      <c r="C14" s="72"/>
      <c r="D14" s="72"/>
      <c r="E14" s="72"/>
      <c r="F14" s="72"/>
      <c r="G14" s="72"/>
      <c r="H14" s="72"/>
      <c r="I14" s="72"/>
      <c r="J14" s="83"/>
      <c r="K14" s="72"/>
      <c r="L14" s="72"/>
      <c r="M14" s="72"/>
      <c r="N14" s="72"/>
      <c r="O14" s="87"/>
      <c r="P14" s="87"/>
      <c r="Q14" s="72"/>
      <c r="R14" s="87"/>
      <c r="S14" s="72"/>
      <c r="T14" s="72"/>
      <c r="U14" s="72"/>
    </row>
    <row r="15" ht="40" customHeight="1">
      <c r="A15" s="2"/>
      <c r="B15" s="76"/>
      <c r="C15" s="72"/>
      <c r="D15" s="72"/>
      <c r="E15" s="72"/>
      <c r="F15" s="72"/>
      <c r="G15" s="72"/>
      <c r="H15" s="72"/>
      <c r="I15" s="72"/>
      <c r="J15" s="83"/>
      <c r="K15" s="72"/>
      <c r="L15" s="72"/>
      <c r="M15" s="72"/>
      <c r="N15" s="72"/>
      <c r="O15" s="87"/>
      <c r="P15" s="87"/>
      <c r="Q15" s="72"/>
      <c r="R15" s="87"/>
      <c r="S15" s="72"/>
      <c r="T15" s="72"/>
      <c r="U15" s="72"/>
    </row>
    <row r="16" ht="40" customHeight="1">
      <c r="A16" s="2"/>
      <c r="B16" s="76"/>
      <c r="C16" s="72"/>
      <c r="D16" s="72"/>
      <c r="E16" s="72"/>
      <c r="F16" s="72"/>
      <c r="G16" s="72"/>
      <c r="H16" s="72"/>
      <c r="I16" s="72"/>
      <c r="J16" s="83"/>
      <c r="K16" s="72"/>
      <c r="L16" s="72"/>
      <c r="M16" s="72"/>
      <c r="N16" s="72"/>
      <c r="O16" s="87"/>
      <c r="P16" s="87"/>
      <c r="Q16" s="72"/>
      <c r="R16" s="87"/>
      <c r="S16" s="72"/>
      <c r="T16" s="72"/>
      <c r="U16" s="72"/>
    </row>
    <row r="17" ht="40" customHeight="1">
      <c r="A17" s="2"/>
      <c r="B17" s="76"/>
      <c r="C17" s="72"/>
      <c r="D17" s="72"/>
      <c r="E17" s="72"/>
      <c r="F17" s="72"/>
      <c r="G17" s="72"/>
      <c r="H17" s="72"/>
      <c r="I17" s="72"/>
      <c r="J17" s="83"/>
      <c r="K17" s="72"/>
      <c r="L17" s="72"/>
      <c r="M17" s="72"/>
      <c r="N17" s="72"/>
      <c r="O17" s="87"/>
      <c r="P17" s="87"/>
      <c r="Q17" s="72"/>
      <c r="R17" s="87"/>
      <c r="S17" s="72"/>
      <c r="T17" s="72"/>
      <c r="U17" s="72"/>
    </row>
    <row r="18" ht="40" customHeight="1">
      <c r="A18" s="2"/>
      <c r="B18" s="76"/>
      <c r="C18" s="72"/>
      <c r="D18" s="72"/>
      <c r="E18" s="72"/>
      <c r="F18" s="72"/>
      <c r="G18" s="72"/>
      <c r="H18" s="72"/>
      <c r="I18" s="72"/>
      <c r="J18" s="83"/>
      <c r="K18" s="72"/>
      <c r="L18" s="72"/>
      <c r="M18" s="72"/>
      <c r="N18" s="72"/>
      <c r="O18" s="87"/>
      <c r="P18" s="87"/>
      <c r="Q18" s="72"/>
      <c r="R18" s="87"/>
      <c r="S18" s="72"/>
      <c r="T18" s="72"/>
      <c r="U18" s="72"/>
    </row>
    <row r="19" ht="40" customHeight="1">
      <c r="A19" s="2"/>
      <c r="B19" s="76"/>
      <c r="C19" s="72"/>
      <c r="D19" s="72"/>
      <c r="E19" s="72"/>
      <c r="F19" s="72"/>
      <c r="G19" s="72"/>
      <c r="H19" s="72"/>
      <c r="I19" s="72"/>
      <c r="J19" s="83"/>
      <c r="K19" s="72"/>
      <c r="L19" s="72"/>
      <c r="M19" s="72"/>
      <c r="N19" s="72"/>
      <c r="O19" s="87"/>
      <c r="P19" s="87"/>
      <c r="Q19" s="72"/>
      <c r="R19" s="87"/>
      <c r="S19" s="72"/>
      <c r="T19" s="72"/>
      <c r="U19" s="72"/>
    </row>
    <row r="20" ht="40" customHeight="1">
      <c r="A20" s="2"/>
      <c r="B20" s="76"/>
      <c r="C20" s="72"/>
      <c r="D20" s="72"/>
      <c r="E20" s="72"/>
      <c r="F20" s="72"/>
      <c r="G20" s="72"/>
      <c r="H20" s="72"/>
      <c r="I20" s="72"/>
      <c r="J20" s="83"/>
      <c r="K20" s="72"/>
      <c r="L20" s="72"/>
      <c r="M20" s="72"/>
      <c r="N20" s="72"/>
      <c r="O20" s="87"/>
      <c r="P20" s="87"/>
      <c r="Q20" s="72"/>
      <c r="R20" s="87"/>
      <c r="S20" s="72"/>
      <c r="T20" s="72"/>
      <c r="U20" s="72"/>
    </row>
    <row r="21" ht="40" customHeight="1">
      <c r="A21" s="2"/>
      <c r="B21" s="76"/>
      <c r="C21" s="72"/>
      <c r="D21" s="72"/>
      <c r="E21" s="72"/>
      <c r="F21" s="72"/>
      <c r="G21" s="72"/>
      <c r="H21" s="72"/>
      <c r="I21" s="72"/>
      <c r="J21" s="83"/>
      <c r="K21" s="72"/>
      <c r="L21" s="72"/>
      <c r="M21" s="72"/>
      <c r="N21" s="72"/>
      <c r="O21" s="87"/>
      <c r="P21" s="87"/>
      <c r="Q21" s="72"/>
      <c r="R21" s="87"/>
      <c r="S21" s="72"/>
      <c r="T21" s="72"/>
      <c r="U21" s="72"/>
    </row>
    <row r="22" ht="40" customHeight="1">
      <c r="A22" s="2"/>
      <c r="B22" s="76"/>
      <c r="C22" s="72"/>
      <c r="D22" s="72"/>
      <c r="E22" s="72"/>
      <c r="F22" s="72"/>
      <c r="G22" s="72"/>
      <c r="H22" s="72"/>
      <c r="I22" s="72"/>
      <c r="J22" s="83"/>
      <c r="K22" s="72"/>
      <c r="L22" s="72"/>
      <c r="M22" s="72"/>
      <c r="N22" s="72"/>
      <c r="O22" s="87"/>
      <c r="P22" s="87"/>
      <c r="Q22" s="72"/>
      <c r="R22" s="87"/>
      <c r="S22" s="72"/>
      <c r="T22" s="72"/>
      <c r="U22" s="72"/>
    </row>
    <row r="23" ht="40" customHeight="1">
      <c r="A23" s="2"/>
      <c r="B23" s="76"/>
      <c r="C23" s="72"/>
      <c r="D23" s="72"/>
      <c r="E23" s="72"/>
      <c r="F23" s="72"/>
      <c r="G23" s="72"/>
      <c r="H23" s="72"/>
      <c r="I23" s="72"/>
      <c r="J23" s="83"/>
      <c r="K23" s="72"/>
      <c r="L23" s="72"/>
      <c r="M23" s="72"/>
      <c r="N23" s="72"/>
      <c r="O23" s="87"/>
      <c r="P23" s="87"/>
      <c r="Q23" s="72"/>
      <c r="R23" s="87"/>
      <c r="S23" s="72"/>
      <c r="T23" s="72"/>
      <c r="U23" s="72"/>
    </row>
    <row r="24" ht="40" customHeight="1">
      <c r="A24" s="2"/>
      <c r="B24" s="76"/>
      <c r="C24" s="72"/>
      <c r="D24" s="72"/>
      <c r="E24" s="72"/>
      <c r="F24" s="72"/>
      <c r="G24" s="72"/>
      <c r="H24" s="72"/>
      <c r="I24" s="72"/>
      <c r="J24" s="83"/>
      <c r="K24" s="72"/>
      <c r="L24" s="72"/>
      <c r="M24" s="72"/>
      <c r="N24" s="72"/>
      <c r="O24" s="87"/>
      <c r="P24" s="87"/>
      <c r="Q24" s="72"/>
      <c r="R24" s="87"/>
      <c r="S24" s="72"/>
      <c r="T24" s="72"/>
      <c r="U24" s="72"/>
    </row>
    <row r="25" ht="40" customHeight="1">
      <c r="A25" s="2"/>
      <c r="B25" s="76"/>
      <c r="C25" s="72"/>
      <c r="D25" s="72"/>
      <c r="E25" s="72"/>
      <c r="F25" s="72"/>
      <c r="G25" s="72"/>
      <c r="H25" s="72"/>
      <c r="I25" s="72"/>
      <c r="J25" s="83"/>
      <c r="K25" s="72"/>
      <c r="L25" s="72"/>
      <c r="M25" s="72"/>
      <c r="N25" s="72"/>
      <c r="O25" s="87"/>
      <c r="P25" s="87"/>
      <c r="Q25" s="72"/>
      <c r="R25" s="87"/>
      <c r="S25" s="72"/>
      <c r="T25" s="72"/>
      <c r="U25" s="72"/>
    </row>
    <row r="26" ht="40" customHeight="1">
      <c r="A26" s="2"/>
      <c r="B26" s="76"/>
      <c r="C26" s="72"/>
      <c r="D26" s="72"/>
      <c r="E26" s="72"/>
      <c r="F26" s="72"/>
      <c r="G26" s="72"/>
      <c r="H26" s="72"/>
      <c r="I26" s="72"/>
      <c r="J26" s="83"/>
      <c r="K26" s="72"/>
      <c r="L26" s="72"/>
      <c r="M26" s="72"/>
      <c r="N26" s="72"/>
      <c r="O26" s="87"/>
      <c r="P26" s="87"/>
      <c r="Q26" s="72"/>
      <c r="R26" s="87"/>
      <c r="S26" s="72"/>
      <c r="T26" s="72"/>
      <c r="U26" s="72"/>
    </row>
    <row r="27" ht="40" customHeight="1">
      <c r="A27" s="2"/>
      <c r="B27" s="76"/>
      <c r="C27" s="72"/>
      <c r="D27" s="72"/>
      <c r="E27" s="72"/>
      <c r="F27" s="72"/>
      <c r="G27" s="72"/>
      <c r="H27" s="72"/>
      <c r="I27" s="72"/>
      <c r="J27" s="83"/>
      <c r="K27" s="72"/>
      <c r="L27" s="72"/>
      <c r="M27" s="72"/>
      <c r="N27" s="72"/>
      <c r="O27" s="87"/>
      <c r="P27" s="87"/>
      <c r="Q27" s="72"/>
      <c r="R27" s="87"/>
      <c r="S27" s="72"/>
      <c r="T27" s="72"/>
      <c r="U27" s="72"/>
    </row>
    <row r="28" ht="40" customHeight="1">
      <c r="A28" s="2"/>
      <c r="B28" s="76"/>
      <c r="C28" s="72"/>
      <c r="D28" s="72"/>
      <c r="E28" s="72"/>
      <c r="F28" s="72"/>
      <c r="G28" s="72"/>
      <c r="H28" s="72"/>
      <c r="I28" s="72"/>
      <c r="J28" s="83"/>
      <c r="K28" s="72"/>
      <c r="L28" s="72"/>
      <c r="M28" s="72"/>
      <c r="N28" s="72"/>
      <c r="O28" s="87"/>
      <c r="P28" s="87"/>
      <c r="Q28" s="72"/>
      <c r="R28" s="87"/>
      <c r="S28" s="72"/>
      <c r="T28" s="72"/>
      <c r="U28" s="72"/>
    </row>
    <row r="29" ht="40" customHeight="1">
      <c r="A29" s="2"/>
      <c r="B29" s="76"/>
      <c r="C29" s="72"/>
      <c r="D29" s="72"/>
      <c r="E29" s="72"/>
      <c r="F29" s="72"/>
      <c r="G29" s="72"/>
      <c r="H29" s="72"/>
      <c r="I29" s="72"/>
      <c r="J29" s="83"/>
      <c r="K29" s="72"/>
      <c r="L29" s="72"/>
      <c r="M29" s="72"/>
      <c r="N29" s="72"/>
      <c r="O29" s="87"/>
      <c r="P29" s="87"/>
      <c r="Q29" s="72"/>
      <c r="R29" s="87"/>
      <c r="S29" s="72"/>
      <c r="T29" s="72"/>
      <c r="U29" s="72"/>
    </row>
    <row r="30" ht="40" customHeight="1">
      <c r="A30" s="2"/>
      <c r="B30" s="76"/>
      <c r="C30" s="72"/>
      <c r="D30" s="72"/>
      <c r="E30" s="72"/>
      <c r="F30" s="72"/>
      <c r="G30" s="72"/>
      <c r="H30" s="72"/>
      <c r="I30" s="72"/>
      <c r="J30" s="83"/>
      <c r="K30" s="72"/>
      <c r="L30" s="72"/>
      <c r="M30" s="72"/>
      <c r="N30" s="72"/>
      <c r="O30" s="87"/>
      <c r="P30" s="87"/>
      <c r="Q30" s="72"/>
      <c r="R30" s="87"/>
      <c r="S30" s="72"/>
      <c r="T30" s="72"/>
      <c r="U30" s="72"/>
    </row>
    <row r="31" ht="40" customHeight="1">
      <c r="A31" s="2"/>
      <c r="B31" s="76"/>
      <c r="C31" s="72"/>
      <c r="D31" s="72"/>
      <c r="E31" s="72"/>
      <c r="F31" s="72"/>
      <c r="G31" s="72"/>
      <c r="H31" s="72"/>
      <c r="I31" s="72"/>
      <c r="J31" s="83"/>
      <c r="K31" s="72"/>
      <c r="L31" s="72"/>
      <c r="M31" s="72"/>
      <c r="N31" s="72"/>
      <c r="O31" s="87"/>
      <c r="P31" s="87"/>
      <c r="Q31" s="72"/>
      <c r="R31" s="87"/>
      <c r="S31" s="72"/>
      <c r="T31" s="72"/>
      <c r="U31" s="72"/>
    </row>
    <row r="32" ht="40" customHeight="1">
      <c r="A32" s="2"/>
      <c r="B32" s="76"/>
      <c r="C32" s="72"/>
      <c r="D32" s="72"/>
      <c r="E32" s="72"/>
      <c r="F32" s="72"/>
      <c r="G32" s="72"/>
      <c r="H32" s="72"/>
      <c r="I32" s="72"/>
      <c r="J32" s="83"/>
      <c r="K32" s="72"/>
      <c r="L32" s="72"/>
      <c r="M32" s="72"/>
      <c r="N32" s="72"/>
      <c r="O32" s="87"/>
      <c r="P32" s="87"/>
      <c r="Q32" s="72"/>
      <c r="R32" s="87"/>
      <c r="S32" s="72"/>
      <c r="T32" s="72"/>
      <c r="U32" s="72"/>
    </row>
    <row r="33" ht="40" customHeight="1">
      <c r="A33" s="2"/>
      <c r="B33" s="76"/>
      <c r="C33" s="72"/>
      <c r="D33" s="72"/>
      <c r="E33" s="72"/>
      <c r="F33" s="72"/>
      <c r="G33" s="72"/>
      <c r="H33" s="72"/>
      <c r="I33" s="72"/>
      <c r="J33" s="83"/>
      <c r="K33" s="72"/>
      <c r="L33" s="72"/>
      <c r="M33" s="72"/>
      <c r="N33" s="72"/>
      <c r="O33" s="87"/>
      <c r="P33" s="87"/>
      <c r="Q33" s="72"/>
      <c r="R33" s="87"/>
      <c r="S33" s="72"/>
      <c r="T33" s="72"/>
      <c r="U33" s="72"/>
    </row>
    <row r="34" ht="40" customHeight="1">
      <c r="A34" s="2"/>
      <c r="B34" s="76"/>
      <c r="C34" s="72"/>
      <c r="D34" s="72"/>
      <c r="E34" s="72"/>
      <c r="F34" s="72"/>
      <c r="G34" s="72"/>
      <c r="H34" s="72"/>
      <c r="I34" s="72"/>
      <c r="J34" s="83"/>
      <c r="K34" s="72"/>
      <c r="L34" s="72"/>
      <c r="M34" s="72"/>
      <c r="N34" s="72"/>
      <c r="O34" s="87"/>
      <c r="P34" s="87"/>
      <c r="Q34" s="72"/>
      <c r="R34" s="87"/>
      <c r="S34" s="72"/>
      <c r="T34" s="72"/>
      <c r="U34" s="72"/>
    </row>
    <row r="35" ht="40" customHeight="1">
      <c r="A35" s="2"/>
      <c r="B35" s="76"/>
      <c r="C35" s="72"/>
      <c r="D35" s="72"/>
      <c r="E35" s="72"/>
      <c r="F35" s="72"/>
      <c r="G35" s="72"/>
      <c r="H35" s="72"/>
      <c r="I35" s="72"/>
      <c r="J35" s="83"/>
      <c r="K35" s="72"/>
      <c r="L35" s="72"/>
      <c r="M35" s="72"/>
      <c r="N35" s="72"/>
      <c r="O35" s="87"/>
      <c r="P35" s="87"/>
      <c r="Q35" s="72"/>
      <c r="R35" s="87"/>
      <c r="S35" s="72"/>
      <c r="T35" s="72"/>
      <c r="U35" s="72"/>
    </row>
    <row r="36" ht="40" customHeight="1">
      <c r="A36" s="2"/>
      <c r="B36" s="76"/>
      <c r="C36" s="72"/>
      <c r="D36" s="72"/>
      <c r="E36" s="72"/>
      <c r="F36" s="72"/>
      <c r="G36" s="72"/>
      <c r="H36" s="72"/>
      <c r="I36" s="72"/>
      <c r="J36" s="83"/>
      <c r="K36" s="72"/>
      <c r="L36" s="72"/>
      <c r="M36" s="72"/>
      <c r="N36" s="72"/>
      <c r="O36" s="87"/>
      <c r="P36" s="87"/>
      <c r="Q36" s="72"/>
      <c r="R36" s="87"/>
      <c r="S36" s="72"/>
      <c r="T36" s="72"/>
      <c r="U36" s="72"/>
    </row>
    <row r="37" ht="40" customHeight="1">
      <c r="A37" s="2"/>
      <c r="B37" s="76"/>
      <c r="C37" s="72"/>
      <c r="D37" s="72"/>
      <c r="E37" s="72"/>
      <c r="F37" s="72"/>
      <c r="G37" s="72"/>
      <c r="H37" s="72"/>
      <c r="I37" s="72"/>
      <c r="J37" s="83"/>
      <c r="K37" s="72"/>
      <c r="L37" s="72"/>
      <c r="M37" s="72"/>
      <c r="N37" s="72"/>
      <c r="O37" s="87"/>
      <c r="P37" s="87"/>
      <c r="Q37" s="72"/>
      <c r="R37" s="87"/>
      <c r="S37" s="72"/>
      <c r="T37" s="72"/>
      <c r="U37" s="72"/>
    </row>
    <row r="38" ht="40" customHeight="1">
      <c r="A38" s="2"/>
      <c r="B38" s="76"/>
      <c r="C38" s="72"/>
      <c r="D38" s="72"/>
      <c r="E38" s="72"/>
      <c r="F38" s="72"/>
      <c r="G38" s="72"/>
      <c r="H38" s="72"/>
      <c r="I38" s="72"/>
      <c r="J38" s="83"/>
      <c r="K38" s="72"/>
      <c r="L38" s="72"/>
      <c r="M38" s="72"/>
      <c r="N38" s="72"/>
      <c r="O38" s="87"/>
      <c r="P38" s="87"/>
      <c r="Q38" s="72"/>
      <c r="R38" s="87"/>
      <c r="S38" s="72"/>
      <c r="T38" s="72"/>
      <c r="U38" s="72"/>
    </row>
    <row r="39" ht="40" customHeight="1">
      <c r="A39" s="2"/>
      <c r="B39" s="76"/>
      <c r="C39" s="72"/>
      <c r="D39" s="72"/>
      <c r="E39" s="72"/>
      <c r="F39" s="72"/>
      <c r="G39" s="72"/>
      <c r="H39" s="72"/>
      <c r="I39" s="72"/>
      <c r="J39" s="83"/>
      <c r="K39" s="72"/>
      <c r="L39" s="72"/>
      <c r="M39" s="72"/>
      <c r="N39" s="72"/>
      <c r="O39" s="87"/>
      <c r="P39" s="87"/>
      <c r="Q39" s="72"/>
      <c r="R39" s="87"/>
      <c r="S39" s="72"/>
      <c r="T39" s="72"/>
      <c r="U39" s="72"/>
    </row>
    <row r="40" ht="40" customHeight="1">
      <c r="A40" s="2"/>
      <c r="B40" s="76"/>
      <c r="C40" s="72"/>
      <c r="D40" s="72"/>
      <c r="E40" s="72"/>
      <c r="F40" s="72"/>
      <c r="G40" s="72"/>
      <c r="H40" s="72"/>
      <c r="I40" s="72"/>
      <c r="J40" s="83"/>
      <c r="K40" s="72"/>
      <c r="L40" s="72"/>
      <c r="M40" s="72"/>
      <c r="N40" s="72"/>
      <c r="O40" s="87"/>
      <c r="P40" s="87"/>
      <c r="Q40" s="72"/>
      <c r="R40" s="87"/>
      <c r="S40" s="72"/>
      <c r="T40" s="72"/>
      <c r="U40" s="72"/>
    </row>
    <row r="41" ht="40" customHeight="1">
      <c r="A41" s="2"/>
      <c r="B41" s="76"/>
      <c r="C41" s="72"/>
      <c r="D41" s="72"/>
      <c r="E41" s="72"/>
      <c r="F41" s="72"/>
      <c r="G41" s="72"/>
      <c r="H41" s="72"/>
      <c r="I41" s="72"/>
      <c r="J41" s="83"/>
      <c r="K41" s="72"/>
      <c r="L41" s="72"/>
      <c r="M41" s="72"/>
      <c r="N41" s="72"/>
      <c r="O41" s="87"/>
      <c r="P41" s="87"/>
      <c r="Q41" s="72"/>
      <c r="R41" s="87"/>
      <c r="S41" s="72"/>
      <c r="T41" s="72"/>
      <c r="U41" s="72"/>
    </row>
    <row r="42" ht="40" customHeight="1">
      <c r="A42" s="2"/>
      <c r="B42" s="76"/>
      <c r="C42" s="72"/>
      <c r="D42" s="72"/>
      <c r="E42" s="72"/>
      <c r="F42" s="72"/>
      <c r="G42" s="72"/>
      <c r="H42" s="72"/>
      <c r="I42" s="72"/>
      <c r="J42" s="83"/>
      <c r="K42" s="72"/>
      <c r="L42" s="72"/>
      <c r="M42" s="72"/>
      <c r="N42" s="72"/>
      <c r="O42" s="87"/>
      <c r="P42" s="87"/>
      <c r="Q42" s="72"/>
      <c r="R42" s="87"/>
      <c r="S42" s="72"/>
      <c r="T42" s="72"/>
      <c r="U42" s="72"/>
    </row>
    <row r="43" ht="40" customHeight="1">
      <c r="A43" s="2"/>
      <c r="B43" s="76"/>
      <c r="C43" s="72"/>
      <c r="D43" s="72"/>
      <c r="E43" s="72"/>
      <c r="F43" s="72"/>
      <c r="G43" s="72"/>
      <c r="H43" s="72"/>
      <c r="I43" s="72"/>
      <c r="J43" s="83"/>
      <c r="K43" s="72"/>
      <c r="L43" s="72"/>
      <c r="M43" s="72"/>
      <c r="N43" s="72"/>
      <c r="O43" s="87"/>
      <c r="P43" s="87"/>
      <c r="Q43" s="72"/>
      <c r="R43" s="87"/>
      <c r="S43" s="72"/>
      <c r="T43" s="72"/>
      <c r="U43" s="72"/>
    </row>
    <row r="44" ht="40" customHeight="1">
      <c r="A44" s="2"/>
      <c r="B44" s="76"/>
      <c r="C44" s="72"/>
      <c r="D44" s="72"/>
      <c r="E44" s="72"/>
      <c r="F44" s="72"/>
      <c r="G44" s="72"/>
      <c r="H44" s="72"/>
      <c r="I44" s="72"/>
      <c r="J44" s="83"/>
      <c r="K44" s="72"/>
      <c r="L44" s="72"/>
      <c r="M44" s="72"/>
      <c r="N44" s="72"/>
      <c r="O44" s="87"/>
      <c r="P44" s="87"/>
      <c r="Q44" s="72"/>
      <c r="R44" s="87"/>
      <c r="S44" s="72"/>
      <c r="T44" s="72"/>
      <c r="U44" s="72"/>
    </row>
    <row r="45" ht="40" customHeight="1">
      <c r="A45" s="2"/>
      <c r="B45" s="76"/>
      <c r="C45" s="72"/>
      <c r="D45" s="72"/>
      <c r="E45" s="72"/>
      <c r="F45" s="72"/>
      <c r="G45" s="72"/>
      <c r="H45" s="72"/>
      <c r="I45" s="72"/>
      <c r="J45" s="83"/>
      <c r="K45" s="72"/>
      <c r="L45" s="72"/>
      <c r="M45" s="72"/>
      <c r="N45" s="72"/>
      <c r="O45" s="87"/>
      <c r="P45" s="87"/>
      <c r="Q45" s="72"/>
      <c r="R45" s="87"/>
      <c r="S45" s="72"/>
      <c r="T45" s="72"/>
      <c r="U45" s="72"/>
    </row>
    <row r="46" ht="40" customHeight="1">
      <c r="A46" s="2"/>
      <c r="B46" s="76"/>
      <c r="C46" s="72"/>
      <c r="D46" s="72"/>
      <c r="E46" s="72"/>
      <c r="F46" s="72"/>
      <c r="G46" s="72"/>
      <c r="H46" s="72"/>
      <c r="I46" s="72"/>
      <c r="J46" s="83"/>
      <c r="K46" s="72"/>
      <c r="L46" s="72"/>
      <c r="M46" s="72"/>
      <c r="N46" s="72"/>
      <c r="O46" s="87"/>
      <c r="P46" s="87"/>
      <c r="Q46" s="72"/>
      <c r="R46" s="87"/>
      <c r="S46" s="72"/>
      <c r="T46" s="72"/>
      <c r="U46" s="72"/>
    </row>
    <row r="47" ht="40" customHeight="1">
      <c r="A47" s="2"/>
      <c r="B47" s="76"/>
      <c r="C47" s="72"/>
      <c r="D47" s="72"/>
      <c r="E47" s="72"/>
      <c r="F47" s="72"/>
      <c r="G47" s="72"/>
      <c r="H47" s="72"/>
      <c r="I47" s="72"/>
      <c r="J47" s="83"/>
      <c r="K47" s="72"/>
      <c r="L47" s="72"/>
      <c r="M47" s="72"/>
      <c r="N47" s="72"/>
      <c r="O47" s="87"/>
      <c r="P47" s="87"/>
      <c r="Q47" s="72"/>
      <c r="R47" s="87"/>
      <c r="S47" s="72"/>
      <c r="T47" s="72"/>
      <c r="U47" s="72"/>
    </row>
    <row r="48" ht="40" customHeight="1">
      <c r="A48" s="2"/>
      <c r="B48" s="76"/>
      <c r="C48" s="72"/>
      <c r="D48" s="72"/>
      <c r="E48" s="72"/>
      <c r="F48" s="72"/>
      <c r="G48" s="72"/>
      <c r="H48" s="72"/>
      <c r="I48" s="72"/>
      <c r="J48" s="83"/>
      <c r="K48" s="72"/>
      <c r="L48" s="72"/>
      <c r="M48" s="72"/>
      <c r="N48" s="72"/>
      <c r="O48" s="87"/>
      <c r="P48" s="87"/>
      <c r="Q48" s="72"/>
      <c r="R48" s="87"/>
      <c r="S48" s="72"/>
      <c r="T48" s="72"/>
      <c r="U48" s="72"/>
    </row>
    <row r="49" ht="40" customHeight="1">
      <c r="A49" s="2"/>
      <c r="B49" s="76"/>
      <c r="C49" s="72"/>
      <c r="D49" s="72"/>
      <c r="E49" s="72"/>
      <c r="F49" s="72"/>
      <c r="G49" s="72"/>
      <c r="H49" s="72"/>
      <c r="I49" s="72"/>
      <c r="J49" s="83"/>
      <c r="K49" s="72"/>
      <c r="L49" s="72"/>
      <c r="M49" s="72"/>
      <c r="N49" s="72"/>
      <c r="O49" s="87"/>
      <c r="P49" s="87"/>
      <c r="Q49" s="72"/>
      <c r="R49" s="87"/>
      <c r="S49" s="72"/>
      <c r="T49" s="72"/>
      <c r="U49" s="72"/>
    </row>
    <row r="50" ht="40" customHeight="1">
      <c r="A50" s="2"/>
      <c r="B50" s="76"/>
      <c r="C50" s="72"/>
      <c r="D50" s="72"/>
      <c r="E50" s="72"/>
      <c r="F50" s="72"/>
      <c r="G50" s="72"/>
      <c r="H50" s="72"/>
      <c r="I50" s="72"/>
      <c r="J50" s="83"/>
      <c r="K50" s="72"/>
      <c r="L50" s="72"/>
      <c r="M50" s="72"/>
      <c r="N50" s="72"/>
      <c r="O50" s="87"/>
      <c r="P50" s="87"/>
      <c r="Q50" s="72"/>
      <c r="R50" s="87"/>
      <c r="S50" s="72"/>
      <c r="T50" s="72"/>
      <c r="U50" s="72"/>
    </row>
    <row r="51" ht="40" customHeight="1">
      <c r="A51" s="2"/>
      <c r="B51" s="76"/>
      <c r="C51" s="72"/>
      <c r="D51" s="72"/>
      <c r="E51" s="72"/>
      <c r="F51" s="72"/>
      <c r="G51" s="72"/>
      <c r="H51" s="72"/>
      <c r="I51" s="72"/>
      <c r="J51" s="83"/>
      <c r="K51" s="72"/>
      <c r="L51" s="72"/>
      <c r="M51" s="72"/>
      <c r="N51" s="72"/>
      <c r="O51" s="87"/>
      <c r="P51" s="87"/>
      <c r="Q51" s="72"/>
      <c r="R51" s="87"/>
      <c r="S51" s="72"/>
      <c r="T51" s="72"/>
      <c r="U51" s="72"/>
    </row>
    <row r="52" ht="40" customHeight="1">
      <c r="A52" s="2"/>
      <c r="B52" s="76"/>
      <c r="C52" s="72"/>
      <c r="D52" s="72"/>
      <c r="E52" s="72"/>
      <c r="F52" s="72"/>
      <c r="G52" s="72"/>
      <c r="H52" s="72"/>
      <c r="I52" s="72"/>
      <c r="J52" s="83"/>
      <c r="K52" s="72"/>
      <c r="L52" s="72"/>
      <c r="M52" s="72"/>
      <c r="N52" s="72"/>
      <c r="O52" s="87"/>
      <c r="P52" s="87"/>
      <c r="Q52" s="72"/>
      <c r="R52" s="87"/>
      <c r="S52" s="72"/>
      <c r="T52" s="72"/>
      <c r="U52" s="72"/>
    </row>
    <row r="53" ht="40" customHeight="1">
      <c r="A53" s="2"/>
      <c r="B53" s="76"/>
      <c r="C53" s="72"/>
      <c r="D53" s="72"/>
      <c r="E53" s="72"/>
      <c r="F53" s="72"/>
      <c r="G53" s="72"/>
      <c r="H53" s="72"/>
      <c r="I53" s="72"/>
      <c r="J53" s="83"/>
      <c r="K53" s="72"/>
      <c r="L53" s="72"/>
      <c r="M53" s="72"/>
      <c r="N53" s="72"/>
      <c r="O53" s="87"/>
      <c r="P53" s="87"/>
      <c r="Q53" s="72"/>
      <c r="R53" s="87"/>
      <c r="S53" s="72"/>
      <c r="T53" s="72"/>
      <c r="U53" s="72"/>
    </row>
    <row r="54" ht="40" customHeight="1">
      <c r="A54" s="2"/>
      <c r="B54" s="76"/>
      <c r="C54" s="72"/>
      <c r="D54" s="72"/>
      <c r="E54" s="72"/>
      <c r="F54" s="72"/>
      <c r="G54" s="72"/>
      <c r="H54" s="72"/>
      <c r="I54" s="72"/>
      <c r="J54" s="83"/>
      <c r="K54" s="72"/>
      <c r="L54" s="72"/>
      <c r="M54" s="72"/>
      <c r="N54" s="72"/>
      <c r="O54" s="87"/>
      <c r="P54" s="87"/>
      <c r="Q54" s="72"/>
      <c r="R54" s="87"/>
      <c r="S54" s="72"/>
      <c r="T54" s="72"/>
      <c r="U54" s="72"/>
    </row>
    <row r="55" ht="40" customHeight="1">
      <c r="A55" s="2"/>
      <c r="B55" s="76"/>
      <c r="C55" s="72"/>
      <c r="D55" s="72"/>
      <c r="E55" s="72"/>
      <c r="F55" s="72"/>
      <c r="G55" s="72"/>
      <c r="H55" s="72"/>
      <c r="I55" s="72"/>
      <c r="J55" s="83"/>
      <c r="K55" s="72"/>
      <c r="L55" s="72"/>
      <c r="M55" s="72"/>
      <c r="N55" s="72"/>
      <c r="O55" s="87"/>
      <c r="P55" s="87"/>
      <c r="Q55" s="72"/>
      <c r="R55" s="87"/>
      <c r="S55" s="72"/>
      <c r="T55" s="72"/>
      <c r="U55" s="72"/>
    </row>
    <row r="56" ht="40" customHeight="1">
      <c r="A56" s="2"/>
      <c r="B56" s="76"/>
      <c r="C56" s="72"/>
      <c r="D56" s="72"/>
      <c r="E56" s="72"/>
      <c r="F56" s="72"/>
      <c r="G56" s="72"/>
      <c r="H56" s="72"/>
      <c r="I56" s="72"/>
      <c r="J56" s="83"/>
      <c r="K56" s="72"/>
      <c r="L56" s="72"/>
      <c r="M56" s="72"/>
      <c r="N56" s="72"/>
      <c r="O56" s="87"/>
      <c r="P56" s="87"/>
      <c r="Q56" s="72"/>
      <c r="R56" s="87"/>
      <c r="S56" s="72"/>
      <c r="T56" s="72"/>
      <c r="U56" s="72"/>
    </row>
    <row r="57" ht="40" customHeight="1">
      <c r="A57" s="2"/>
      <c r="B57" s="76"/>
      <c r="C57" s="72"/>
      <c r="D57" s="72"/>
      <c r="E57" s="72"/>
      <c r="F57" s="72"/>
      <c r="G57" s="72"/>
      <c r="H57" s="72"/>
      <c r="I57" s="72"/>
      <c r="J57" s="83"/>
      <c r="K57" s="72"/>
      <c r="L57" s="72"/>
      <c r="M57" s="72"/>
      <c r="N57" s="72"/>
      <c r="O57" s="87"/>
      <c r="P57" s="87"/>
      <c r="Q57" s="72"/>
      <c r="R57" s="87"/>
      <c r="S57" s="72"/>
      <c r="T57" s="72"/>
      <c r="U57" s="72"/>
    </row>
    <row r="58" ht="40" customHeight="1">
      <c r="A58" s="2"/>
      <c r="B58" s="76"/>
      <c r="C58" s="72"/>
      <c r="D58" s="72"/>
      <c r="E58" s="72"/>
      <c r="F58" s="72"/>
      <c r="G58" s="72"/>
      <c r="H58" s="72"/>
      <c r="I58" s="72"/>
      <c r="J58" s="83"/>
      <c r="K58" s="72"/>
      <c r="L58" s="72"/>
      <c r="M58" s="72"/>
      <c r="N58" s="72"/>
      <c r="O58" s="87"/>
      <c r="P58" s="87"/>
      <c r="Q58" s="72"/>
      <c r="R58" s="87"/>
      <c r="S58" s="72"/>
      <c r="T58" s="72"/>
      <c r="U58" s="72"/>
    </row>
    <row r="59" ht="40" customHeight="1">
      <c r="A59" s="2"/>
      <c r="B59" s="78"/>
      <c r="C59" s="73"/>
      <c r="D59" s="73"/>
      <c r="E59" s="73"/>
      <c r="F59" s="73"/>
      <c r="G59" s="73"/>
      <c r="H59" s="73"/>
      <c r="I59" s="73"/>
      <c r="J59" s="85"/>
      <c r="K59" s="73"/>
      <c r="L59" s="73"/>
      <c r="M59" s="73"/>
      <c r="N59" s="73"/>
      <c r="O59" s="88"/>
      <c r="P59" s="88"/>
      <c r="Q59" s="73"/>
      <c r="R59" s="88"/>
      <c r="S59" s="73"/>
      <c r="T59" s="73"/>
      <c r="U59" s="73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I2"/>
    <mergeCell ref="B4:I5"/>
    <mergeCell ref="B7:I7"/>
  </mergeCells>
  <conditionalFormatting sqref="T10:T59">
    <cfRule type="containsText" dxfId="6" priority="1" operator="containsText" text="Em revisão"/>
    <cfRule type="expression" dxfId="7" priority="2">
      <formula>AND($T10="Confirmado",OR($Q10="",$S10=""))</formula>
    </cfRule>
  </conditionalFormatting>
  <dataValidations count="3">
    <dataValidation type="list" sqref="E10:E59">
      <formula1>"Frete rodoviário,Armazenagem,Movimentação,Infraestrutura portuária,Frete marítimo,Demurrage do navio,Despatch,Deadfreight,Detention do navio,Contêiner D&amp;D,Serviço específico,Outra categoria"</formula1>
    </dataValidation>
    <dataValidation type="list" sqref="H10:H59">
      <formula1>"t,kg,h,dia,viagem,lote,serviço,t·h,unidade"</formula1>
    </dataValidation>
    <dataValidation type="list" sqref="T10:T5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3" fitToHeight="0"/>
  <tableParts count="1">
    <tablePart r:id="R6c583a786d0940a4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3" ySplit="9" topLeftCell="D10" activePane="bottomRight" state="frozen"/>
      <selection pane="bottomRight" activeCell="D10" sqref="D10"/>
    </sheetView>
  </sheetViews>
  <sheetFormatPr defaultRowHeight="15"/>
  <cols>
    <col min="1" max="1" width="3" hidden="0" customWidth="1"/>
    <col min="2" max="2" width="23" hidden="0" customWidth="1"/>
    <col min="3" max="3" width="25" hidden="0" customWidth="1"/>
    <col min="4" max="4" width="33" hidden="0" customWidth="1"/>
    <col min="5" max="5" width="32" hidden="0" customWidth="1"/>
    <col min="6" max="6" width="32" hidden="0" customWidth="1"/>
    <col min="7" max="7" width="34" hidden="0" customWidth="1"/>
    <col min="8" max="8" width="35" hidden="0" customWidth="1"/>
    <col min="9" max="9" width="38" hidden="0" customWidth="1"/>
    <col min="10" max="10" width="33" hidden="0" customWidth="1"/>
    <col min="11" max="11" width="44" hidden="0" customWidth="1"/>
    <col min="12" max="12" width="42" hidden="0" customWidth="1"/>
    <col min="13" max="13" width="43" hidden="0" customWidth="1"/>
    <col min="14" max="14" width="31" hidden="0" customWidth="1"/>
    <col min="15" max="15" width="25" hidden="0" customWidth="1"/>
    <col min="16" max="16" width="21" hidden="0" customWidth="1"/>
    <col min="17" max="17" width="42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4" customHeight="1">
      <c r="A2" s="2"/>
      <c r="B2" s="3" t="str">
        <v>Responsabilidades de contratação e custo.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</row>
    <row r="4" ht="24" customHeight="1">
      <c r="A4" s="2"/>
      <c r="B4" s="6" t="str">
        <v>Contratar, receber fatura, adiantar e suportar economicamente um custo são relações distintas. Registre a base e a evidência. A possibilidade de recuperação exige confirmação própria.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  <c r="N4" s="2"/>
      <c r="O4" s="2"/>
      <c r="P4" s="2"/>
      <c r="Q4" s="2"/>
    </row>
    <row r="5" ht="24" customHeight="1">
      <c r="A5" s="2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  <c r="Q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ht="23" customHeight="1">
      <c r="A7" s="2"/>
      <c r="B7" s="5" t="str">
        <v>Bruno de Boer Waskow. Taylor Made Only. Edição de 4 de outubro de 2026.</v>
      </c>
      <c r="C7" s="5"/>
      <c r="D7" s="5"/>
      <c r="E7" s="5"/>
      <c r="F7" s="5"/>
      <c r="G7" s="5"/>
      <c r="H7" s="5"/>
      <c r="I7" s="5"/>
      <c r="J7" s="2"/>
      <c r="K7" s="2"/>
      <c r="L7" s="2"/>
      <c r="M7" s="2"/>
      <c r="N7" s="2"/>
      <c r="O7" s="2"/>
      <c r="P7" s="2"/>
      <c r="Q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ht="58" customHeight="1">
      <c r="A9" s="2"/>
      <c r="B9" s="31" t="str">
        <v>ID do registro</v>
      </c>
      <c r="C9" s="32" t="str">
        <v>Etapa</v>
      </c>
      <c r="D9" s="32" t="str">
        <v>Item / base relacionado ID</v>
      </c>
      <c r="E9" s="32" t="str">
        <v>Quem contrata</v>
      </c>
      <c r="F9" s="32" t="str">
        <v>Quem fatura</v>
      </c>
      <c r="G9" s="32" t="str">
        <v>Quem recebe a fatura</v>
      </c>
      <c r="H9" s="32" t="str">
        <v>Quem paga / adianta</v>
      </c>
      <c r="I9" s="32" t="str">
        <v>Quem suporta economicamente</v>
      </c>
      <c r="J9" s="32" t="str">
        <v>Pode recuperar? (a confirmar)</v>
      </c>
      <c r="K9" s="32" t="str">
        <v>De quem / condição de recuperação</v>
      </c>
      <c r="L9" s="32" t="str">
        <v>Contrato / referência</v>
      </c>
      <c r="M9" s="32" t="str">
        <v>Evidência / link</v>
      </c>
      <c r="N9" s="32" t="str">
        <v>Responsável pela revisão</v>
      </c>
      <c r="O9" s="32" t="str">
        <v>Estado da revisão</v>
      </c>
      <c r="P9" s="32" t="str">
        <v>Conferido em</v>
      </c>
      <c r="Q9" s="33" t="str">
        <v>Próxima confirmação</v>
      </c>
    </row>
    <row r="10" ht="40" customHeight="1">
      <c r="A10" s="2"/>
      <c r="B10" s="74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86"/>
      <c r="Q10" s="71"/>
    </row>
    <row r="11" ht="40" customHeight="1">
      <c r="A11" s="2"/>
      <c r="B11" s="76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87"/>
      <c r="Q11" s="72"/>
    </row>
    <row r="12" ht="40" customHeight="1">
      <c r="A12" s="2"/>
      <c r="B12" s="76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87"/>
      <c r="Q12" s="72"/>
    </row>
    <row r="13" ht="40" customHeight="1">
      <c r="A13" s="2"/>
      <c r="B13" s="76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87"/>
      <c r="Q13" s="72"/>
    </row>
    <row r="14" ht="40" customHeight="1">
      <c r="A14" s="2"/>
      <c r="B14" s="76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87"/>
      <c r="Q14" s="72"/>
    </row>
    <row r="15" ht="40" customHeight="1">
      <c r="A15" s="2"/>
      <c r="B15" s="76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87"/>
      <c r="Q15" s="72"/>
    </row>
    <row r="16" ht="40" customHeight="1">
      <c r="A16" s="2"/>
      <c r="B16" s="76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87"/>
      <c r="Q16" s="72"/>
    </row>
    <row r="17" ht="40" customHeight="1">
      <c r="A17" s="2"/>
      <c r="B17" s="76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87"/>
      <c r="Q17" s="72"/>
    </row>
    <row r="18" ht="40" customHeight="1">
      <c r="A18" s="2"/>
      <c r="B18" s="76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87"/>
      <c r="Q18" s="72"/>
    </row>
    <row r="19" ht="40" customHeight="1">
      <c r="A19" s="2"/>
      <c r="B19" s="76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87"/>
      <c r="Q19" s="72"/>
    </row>
    <row r="20" ht="40" customHeight="1">
      <c r="A20" s="2"/>
      <c r="B20" s="76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87"/>
      <c r="Q20" s="72"/>
    </row>
    <row r="21" ht="40" customHeight="1">
      <c r="A21" s="2"/>
      <c r="B21" s="76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87"/>
      <c r="Q21" s="72"/>
    </row>
    <row r="22" ht="40" customHeight="1">
      <c r="A22" s="2"/>
      <c r="B22" s="76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87"/>
      <c r="Q22" s="72"/>
    </row>
    <row r="23" ht="40" customHeight="1">
      <c r="A23" s="2"/>
      <c r="B23" s="76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87"/>
      <c r="Q23" s="72"/>
    </row>
    <row r="24" ht="40" customHeight="1">
      <c r="A24" s="2"/>
      <c r="B24" s="76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87"/>
      <c r="Q24" s="72"/>
    </row>
    <row r="25" ht="40" customHeight="1">
      <c r="A25" s="2"/>
      <c r="B25" s="76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87"/>
      <c r="Q25" s="72"/>
    </row>
    <row r="26" ht="40" customHeight="1">
      <c r="A26" s="2"/>
      <c r="B26" s="76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87"/>
      <c r="Q26" s="72"/>
    </row>
    <row r="27" ht="40" customHeight="1">
      <c r="A27" s="2"/>
      <c r="B27" s="76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87"/>
      <c r="Q27" s="72"/>
    </row>
    <row r="28" ht="40" customHeight="1">
      <c r="A28" s="2"/>
      <c r="B28" s="76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87"/>
      <c r="Q28" s="72"/>
    </row>
    <row r="29" ht="40" customHeight="1">
      <c r="A29" s="2"/>
      <c r="B29" s="76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87"/>
      <c r="Q29" s="72"/>
    </row>
    <row r="30" ht="40" customHeight="1">
      <c r="A30" s="2"/>
      <c r="B30" s="76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87"/>
      <c r="Q30" s="72"/>
    </row>
    <row r="31" ht="40" customHeight="1">
      <c r="A31" s="2"/>
      <c r="B31" s="76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87"/>
      <c r="Q31" s="72"/>
    </row>
    <row r="32" ht="40" customHeight="1">
      <c r="A32" s="2"/>
      <c r="B32" s="76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87"/>
      <c r="Q32" s="72"/>
    </row>
    <row r="33" ht="40" customHeight="1">
      <c r="A33" s="2"/>
      <c r="B33" s="76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87"/>
      <c r="Q33" s="72"/>
    </row>
    <row r="34" ht="40" customHeight="1">
      <c r="A34" s="2"/>
      <c r="B34" s="76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87"/>
      <c r="Q34" s="72"/>
    </row>
    <row r="35" ht="40" customHeight="1">
      <c r="A35" s="2"/>
      <c r="B35" s="76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87"/>
      <c r="Q35" s="72"/>
    </row>
    <row r="36" ht="40" customHeight="1">
      <c r="A36" s="2"/>
      <c r="B36" s="76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87"/>
      <c r="Q36" s="72"/>
    </row>
    <row r="37" ht="40" customHeight="1">
      <c r="A37" s="2"/>
      <c r="B37" s="76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87"/>
      <c r="Q37" s="72"/>
    </row>
    <row r="38" ht="40" customHeight="1">
      <c r="A38" s="2"/>
      <c r="B38" s="76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87"/>
      <c r="Q38" s="72"/>
    </row>
    <row r="39" ht="40" customHeight="1">
      <c r="A39" s="2"/>
      <c r="B39" s="76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87"/>
      <c r="Q39" s="72"/>
    </row>
    <row r="40" ht="40" customHeight="1">
      <c r="A40" s="2"/>
      <c r="B40" s="76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87"/>
      <c r="Q40" s="72"/>
    </row>
    <row r="41" ht="40" customHeight="1">
      <c r="A41" s="2"/>
      <c r="B41" s="76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87"/>
      <c r="Q41" s="72"/>
    </row>
    <row r="42" ht="40" customHeight="1">
      <c r="A42" s="2"/>
      <c r="B42" s="76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87"/>
      <c r="Q42" s="72"/>
    </row>
    <row r="43" ht="40" customHeight="1">
      <c r="A43" s="2"/>
      <c r="B43" s="76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87"/>
      <c r="Q43" s="72"/>
    </row>
    <row r="44" ht="40" customHeight="1">
      <c r="A44" s="2"/>
      <c r="B44" s="76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87"/>
      <c r="Q44" s="72"/>
    </row>
    <row r="45" ht="40" customHeight="1">
      <c r="A45" s="2"/>
      <c r="B45" s="76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87"/>
      <c r="Q45" s="72"/>
    </row>
    <row r="46" ht="40" customHeight="1">
      <c r="A46" s="2"/>
      <c r="B46" s="76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87"/>
      <c r="Q46" s="72"/>
    </row>
    <row r="47" ht="40" customHeight="1">
      <c r="A47" s="2"/>
      <c r="B47" s="76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87"/>
      <c r="Q47" s="72"/>
    </row>
    <row r="48" ht="40" customHeight="1">
      <c r="A48" s="2"/>
      <c r="B48" s="76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87"/>
      <c r="Q48" s="72"/>
    </row>
    <row r="49" ht="40" customHeight="1">
      <c r="A49" s="2"/>
      <c r="B49" s="78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88"/>
      <c r="Q49" s="73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I2"/>
    <mergeCell ref="B4:I5"/>
    <mergeCell ref="B7:I7"/>
  </mergeCells>
  <conditionalFormatting sqref="O10:O49">
    <cfRule type="containsText" dxfId="8" priority="1" operator="containsText" text="Em revisão"/>
    <cfRule type="expression" dxfId="9" priority="2">
      <formula>AND($O10="Confirmado",OR($M10="",$N10=""))</formula>
    </cfRule>
  </conditionalFormatting>
  <dataValidations count="3">
    <dataValidation type="list" sqref="C10:C49">
      <formula1>"Armazém origem,Rodovia origem,Terminal origem,Embarque,Viagem marítima,Descarga,Rodovia destino,Armazém destino"</formula1>
    </dataValidation>
    <dataValidation type="list" sqref="J10:J49">
      <formula1>"A confirmar,Previsto na referência,Em discussão,Não previsto"</formula1>
    </dataValidation>
    <dataValidation type="list" sqref="O10:O4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21c8d8d587bb4e36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3" ySplit="9" topLeftCell="D10" activePane="bottomRight" state="frozen"/>
      <selection pane="bottomRight" activeCell="D10" sqref="D10"/>
    </sheetView>
  </sheetViews>
  <sheetFormatPr defaultRowHeight="15"/>
  <cols>
    <col min="1" max="1" width="3" hidden="0" customWidth="1"/>
    <col min="2" max="2" width="23" hidden="0" customWidth="1"/>
    <col min="3" max="3" width="34" hidden="0" customWidth="1"/>
    <col min="4" max="4" width="38" hidden="0" customWidth="1"/>
    <col min="5" max="5" width="34" hidden="0" customWidth="1"/>
    <col min="6" max="6" width="27" hidden="0" customWidth="1"/>
    <col min="7" max="7" width="26" hidden="0" customWidth="1"/>
    <col min="8" max="8" width="26" hidden="0" customWidth="1"/>
    <col min="9" max="9" width="30" hidden="0" customWidth="1"/>
    <col min="10" max="10" width="42" hidden="0" customWidth="1"/>
    <col min="11" max="11" width="25" hidden="0" customWidth="1"/>
    <col min="12" max="12" width="28" hidden="0" customWidth="1"/>
    <col min="13" max="13" width="43" hidden="0" customWidth="1"/>
    <col min="14" max="14" width="43" hidden="0" customWidth="1"/>
    <col min="15" max="15" width="43" hidden="0" customWidth="1"/>
    <col min="16" max="16" width="43" hidden="0" customWidth="1"/>
    <col min="17" max="17" width="44" hidden="0" customWidth="1"/>
    <col min="18" max="18" width="27" hidden="0" customWidth="1"/>
    <col min="19" max="19" width="25" hidden="0" customWidth="1"/>
    <col min="20" max="20" width="40" hidden="0" customWidth="1"/>
    <col min="21" max="21" width="21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4" customHeight="1">
      <c r="A2" s="2"/>
      <c r="B2" s="3" t="str">
        <v>Preparação de destino e recebimento.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ht="24" customHeight="1">
      <c r="A4" s="2"/>
      <c r="B4" s="6" t="str">
        <v>Confirme capacidade e critérios com a instalação e o recebedor. Vazão declarada, janelas e feriados exigem fonte e escopo. O aceite será registrado após a conferência correspondente.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ht="24" customHeight="1">
      <c r="A5" s="2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ht="23" customHeight="1">
      <c r="A7" s="2"/>
      <c r="B7" s="5" t="str">
        <v>Bruno de Boer Waskow. Taylor Made Only. Edição de 4 de outubro de 2026.</v>
      </c>
      <c r="C7" s="5"/>
      <c r="D7" s="5"/>
      <c r="E7" s="5"/>
      <c r="F7" s="5"/>
      <c r="G7" s="5"/>
      <c r="H7" s="5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ht="58" customHeight="1">
      <c r="A9" s="2"/>
      <c r="B9" s="31" t="str">
        <v>ID de preparação</v>
      </c>
      <c r="C9" s="32" t="str">
        <v>Etapa / local</v>
      </c>
      <c r="D9" s="32" t="str">
        <v>País / instalação</v>
      </c>
      <c r="E9" s="32" t="str">
        <v>Recebedor / contato</v>
      </c>
      <c r="F9" s="32" t="str">
        <v>Commodity / lote</v>
      </c>
      <c r="G9" s="32" t="str">
        <v>Janela início (local)</v>
      </c>
      <c r="H9" s="32" t="str">
        <v>Janela fim (local)</v>
      </c>
      <c r="I9" s="32" t="str">
        <v>Fuso / offset da janela</v>
      </c>
      <c r="J9" s="32" t="str">
        <v>Equipamento / condição</v>
      </c>
      <c r="K9" s="32" t="str">
        <v>Vazão declarada</v>
      </c>
      <c r="L9" s="32" t="str">
        <v>Unidade da vazão</v>
      </c>
      <c r="M9" s="32" t="str">
        <v>Fonte / condição da vazão</v>
      </c>
      <c r="N9" s="32" t="str">
        <v>Feriados / restrições locais</v>
      </c>
      <c r="O9" s="32" t="str">
        <v>Requisitos de qualidade</v>
      </c>
      <c r="P9" s="32" t="str">
        <v>Critério de aceite</v>
      </c>
      <c r="Q9" s="32" t="str">
        <v>Evidência / referência</v>
      </c>
      <c r="R9" s="32" t="str">
        <v>Responsável</v>
      </c>
      <c r="S9" s="32" t="str">
        <v>Estado da revisão</v>
      </c>
      <c r="T9" s="32" t="str">
        <v>Próxima confirmação</v>
      </c>
      <c r="U9" s="33" t="str">
        <v>Prazo</v>
      </c>
    </row>
    <row r="10" ht="40" customHeight="1">
      <c r="A10" s="2"/>
      <c r="B10" s="74"/>
      <c r="C10" s="71"/>
      <c r="D10" s="71"/>
      <c r="E10" s="71"/>
      <c r="F10" s="71"/>
      <c r="G10" s="80"/>
      <c r="H10" s="80"/>
      <c r="I10" s="71"/>
      <c r="J10" s="71"/>
      <c r="K10" s="81"/>
      <c r="L10" s="71"/>
      <c r="M10" s="71"/>
      <c r="N10" s="71"/>
      <c r="O10" s="71"/>
      <c r="P10" s="71"/>
      <c r="Q10" s="71"/>
      <c r="R10" s="71"/>
      <c r="S10" s="71"/>
      <c r="T10" s="71"/>
      <c r="U10" s="86"/>
    </row>
    <row r="11" ht="40" customHeight="1">
      <c r="A11" s="2"/>
      <c r="B11" s="76"/>
      <c r="C11" s="72"/>
      <c r="D11" s="72"/>
      <c r="E11" s="72"/>
      <c r="F11" s="72"/>
      <c r="G11" s="82"/>
      <c r="H11" s="82"/>
      <c r="I11" s="72"/>
      <c r="J11" s="72"/>
      <c r="K11" s="83"/>
      <c r="L11" s="72"/>
      <c r="M11" s="72"/>
      <c r="N11" s="72"/>
      <c r="O11" s="72"/>
      <c r="P11" s="72"/>
      <c r="Q11" s="72"/>
      <c r="R11" s="72"/>
      <c r="S11" s="72"/>
      <c r="T11" s="72"/>
      <c r="U11" s="87"/>
    </row>
    <row r="12" ht="40" customHeight="1">
      <c r="A12" s="2"/>
      <c r="B12" s="76"/>
      <c r="C12" s="72"/>
      <c r="D12" s="72"/>
      <c r="E12" s="72"/>
      <c r="F12" s="72"/>
      <c r="G12" s="82"/>
      <c r="H12" s="82"/>
      <c r="I12" s="72"/>
      <c r="J12" s="72"/>
      <c r="K12" s="83"/>
      <c r="L12" s="72"/>
      <c r="M12" s="72"/>
      <c r="N12" s="72"/>
      <c r="O12" s="72"/>
      <c r="P12" s="72"/>
      <c r="Q12" s="72"/>
      <c r="R12" s="72"/>
      <c r="S12" s="72"/>
      <c r="T12" s="72"/>
      <c r="U12" s="87"/>
    </row>
    <row r="13" ht="40" customHeight="1">
      <c r="A13" s="2"/>
      <c r="B13" s="76"/>
      <c r="C13" s="72"/>
      <c r="D13" s="72"/>
      <c r="E13" s="72"/>
      <c r="F13" s="72"/>
      <c r="G13" s="82"/>
      <c r="H13" s="82"/>
      <c r="I13" s="72"/>
      <c r="J13" s="72"/>
      <c r="K13" s="83"/>
      <c r="L13" s="72"/>
      <c r="M13" s="72"/>
      <c r="N13" s="72"/>
      <c r="O13" s="72"/>
      <c r="P13" s="72"/>
      <c r="Q13" s="72"/>
      <c r="R13" s="72"/>
      <c r="S13" s="72"/>
      <c r="T13" s="72"/>
      <c r="U13" s="87"/>
    </row>
    <row r="14" ht="40" customHeight="1">
      <c r="A14" s="2"/>
      <c r="B14" s="76"/>
      <c r="C14" s="72"/>
      <c r="D14" s="72"/>
      <c r="E14" s="72"/>
      <c r="F14" s="72"/>
      <c r="G14" s="82"/>
      <c r="H14" s="82"/>
      <c r="I14" s="72"/>
      <c r="J14" s="72"/>
      <c r="K14" s="83"/>
      <c r="L14" s="72"/>
      <c r="M14" s="72"/>
      <c r="N14" s="72"/>
      <c r="O14" s="72"/>
      <c r="P14" s="72"/>
      <c r="Q14" s="72"/>
      <c r="R14" s="72"/>
      <c r="S14" s="72"/>
      <c r="T14" s="72"/>
      <c r="U14" s="87"/>
    </row>
    <row r="15" ht="40" customHeight="1">
      <c r="A15" s="2"/>
      <c r="B15" s="76"/>
      <c r="C15" s="72"/>
      <c r="D15" s="72"/>
      <c r="E15" s="72"/>
      <c r="F15" s="72"/>
      <c r="G15" s="82"/>
      <c r="H15" s="82"/>
      <c r="I15" s="72"/>
      <c r="J15" s="72"/>
      <c r="K15" s="83"/>
      <c r="L15" s="72"/>
      <c r="M15" s="72"/>
      <c r="N15" s="72"/>
      <c r="O15" s="72"/>
      <c r="P15" s="72"/>
      <c r="Q15" s="72"/>
      <c r="R15" s="72"/>
      <c r="S15" s="72"/>
      <c r="T15" s="72"/>
      <c r="U15" s="87"/>
    </row>
    <row r="16" ht="40" customHeight="1">
      <c r="A16" s="2"/>
      <c r="B16" s="76"/>
      <c r="C16" s="72"/>
      <c r="D16" s="72"/>
      <c r="E16" s="72"/>
      <c r="F16" s="72"/>
      <c r="G16" s="82"/>
      <c r="H16" s="82"/>
      <c r="I16" s="72"/>
      <c r="J16" s="72"/>
      <c r="K16" s="83"/>
      <c r="L16" s="72"/>
      <c r="M16" s="72"/>
      <c r="N16" s="72"/>
      <c r="O16" s="72"/>
      <c r="P16" s="72"/>
      <c r="Q16" s="72"/>
      <c r="R16" s="72"/>
      <c r="S16" s="72"/>
      <c r="T16" s="72"/>
      <c r="U16" s="87"/>
    </row>
    <row r="17" ht="40" customHeight="1">
      <c r="A17" s="2"/>
      <c r="B17" s="76"/>
      <c r="C17" s="72"/>
      <c r="D17" s="72"/>
      <c r="E17" s="72"/>
      <c r="F17" s="72"/>
      <c r="G17" s="82"/>
      <c r="H17" s="82"/>
      <c r="I17" s="72"/>
      <c r="J17" s="72"/>
      <c r="K17" s="83"/>
      <c r="L17" s="72"/>
      <c r="M17" s="72"/>
      <c r="N17" s="72"/>
      <c r="O17" s="72"/>
      <c r="P17" s="72"/>
      <c r="Q17" s="72"/>
      <c r="R17" s="72"/>
      <c r="S17" s="72"/>
      <c r="T17" s="72"/>
      <c r="U17" s="87"/>
    </row>
    <row r="18" ht="40" customHeight="1">
      <c r="A18" s="2"/>
      <c r="B18" s="76"/>
      <c r="C18" s="72"/>
      <c r="D18" s="72"/>
      <c r="E18" s="72"/>
      <c r="F18" s="72"/>
      <c r="G18" s="82"/>
      <c r="H18" s="82"/>
      <c r="I18" s="72"/>
      <c r="J18" s="72"/>
      <c r="K18" s="83"/>
      <c r="L18" s="72"/>
      <c r="M18" s="72"/>
      <c r="N18" s="72"/>
      <c r="O18" s="72"/>
      <c r="P18" s="72"/>
      <c r="Q18" s="72"/>
      <c r="R18" s="72"/>
      <c r="S18" s="72"/>
      <c r="T18" s="72"/>
      <c r="U18" s="87"/>
    </row>
    <row r="19" ht="40" customHeight="1">
      <c r="A19" s="2"/>
      <c r="B19" s="76"/>
      <c r="C19" s="72"/>
      <c r="D19" s="72"/>
      <c r="E19" s="72"/>
      <c r="F19" s="72"/>
      <c r="G19" s="82"/>
      <c r="H19" s="82"/>
      <c r="I19" s="72"/>
      <c r="J19" s="72"/>
      <c r="K19" s="83"/>
      <c r="L19" s="72"/>
      <c r="M19" s="72"/>
      <c r="N19" s="72"/>
      <c r="O19" s="72"/>
      <c r="P19" s="72"/>
      <c r="Q19" s="72"/>
      <c r="R19" s="72"/>
      <c r="S19" s="72"/>
      <c r="T19" s="72"/>
      <c r="U19" s="87"/>
    </row>
    <row r="20" ht="40" customHeight="1">
      <c r="A20" s="2"/>
      <c r="B20" s="76"/>
      <c r="C20" s="72"/>
      <c r="D20" s="72"/>
      <c r="E20" s="72"/>
      <c r="F20" s="72"/>
      <c r="G20" s="82"/>
      <c r="H20" s="82"/>
      <c r="I20" s="72"/>
      <c r="J20" s="72"/>
      <c r="K20" s="83"/>
      <c r="L20" s="72"/>
      <c r="M20" s="72"/>
      <c r="N20" s="72"/>
      <c r="O20" s="72"/>
      <c r="P20" s="72"/>
      <c r="Q20" s="72"/>
      <c r="R20" s="72"/>
      <c r="S20" s="72"/>
      <c r="T20" s="72"/>
      <c r="U20" s="87"/>
    </row>
    <row r="21" ht="40" customHeight="1">
      <c r="A21" s="2"/>
      <c r="B21" s="76"/>
      <c r="C21" s="72"/>
      <c r="D21" s="72"/>
      <c r="E21" s="72"/>
      <c r="F21" s="72"/>
      <c r="G21" s="82"/>
      <c r="H21" s="82"/>
      <c r="I21" s="72"/>
      <c r="J21" s="72"/>
      <c r="K21" s="83"/>
      <c r="L21" s="72"/>
      <c r="M21" s="72"/>
      <c r="N21" s="72"/>
      <c r="O21" s="72"/>
      <c r="P21" s="72"/>
      <c r="Q21" s="72"/>
      <c r="R21" s="72"/>
      <c r="S21" s="72"/>
      <c r="T21" s="72"/>
      <c r="U21" s="87"/>
    </row>
    <row r="22" ht="40" customHeight="1">
      <c r="A22" s="2"/>
      <c r="B22" s="76"/>
      <c r="C22" s="72"/>
      <c r="D22" s="72"/>
      <c r="E22" s="72"/>
      <c r="F22" s="72"/>
      <c r="G22" s="82"/>
      <c r="H22" s="82"/>
      <c r="I22" s="72"/>
      <c r="J22" s="72"/>
      <c r="K22" s="83"/>
      <c r="L22" s="72"/>
      <c r="M22" s="72"/>
      <c r="N22" s="72"/>
      <c r="O22" s="72"/>
      <c r="P22" s="72"/>
      <c r="Q22" s="72"/>
      <c r="R22" s="72"/>
      <c r="S22" s="72"/>
      <c r="T22" s="72"/>
      <c r="U22" s="87"/>
    </row>
    <row r="23" ht="40" customHeight="1">
      <c r="A23" s="2"/>
      <c r="B23" s="76"/>
      <c r="C23" s="72"/>
      <c r="D23" s="72"/>
      <c r="E23" s="72"/>
      <c r="F23" s="72"/>
      <c r="G23" s="82"/>
      <c r="H23" s="82"/>
      <c r="I23" s="72"/>
      <c r="J23" s="72"/>
      <c r="K23" s="83"/>
      <c r="L23" s="72"/>
      <c r="M23" s="72"/>
      <c r="N23" s="72"/>
      <c r="O23" s="72"/>
      <c r="P23" s="72"/>
      <c r="Q23" s="72"/>
      <c r="R23" s="72"/>
      <c r="S23" s="72"/>
      <c r="T23" s="72"/>
      <c r="U23" s="87"/>
    </row>
    <row r="24" ht="40" customHeight="1">
      <c r="A24" s="2"/>
      <c r="B24" s="76"/>
      <c r="C24" s="72"/>
      <c r="D24" s="72"/>
      <c r="E24" s="72"/>
      <c r="F24" s="72"/>
      <c r="G24" s="82"/>
      <c r="H24" s="82"/>
      <c r="I24" s="72"/>
      <c r="J24" s="72"/>
      <c r="K24" s="83"/>
      <c r="L24" s="72"/>
      <c r="M24" s="72"/>
      <c r="N24" s="72"/>
      <c r="O24" s="72"/>
      <c r="P24" s="72"/>
      <c r="Q24" s="72"/>
      <c r="R24" s="72"/>
      <c r="S24" s="72"/>
      <c r="T24" s="72"/>
      <c r="U24" s="87"/>
    </row>
    <row r="25" ht="40" customHeight="1">
      <c r="A25" s="2"/>
      <c r="B25" s="76"/>
      <c r="C25" s="72"/>
      <c r="D25" s="72"/>
      <c r="E25" s="72"/>
      <c r="F25" s="72"/>
      <c r="G25" s="82"/>
      <c r="H25" s="82"/>
      <c r="I25" s="72"/>
      <c r="J25" s="72"/>
      <c r="K25" s="83"/>
      <c r="L25" s="72"/>
      <c r="M25" s="72"/>
      <c r="N25" s="72"/>
      <c r="O25" s="72"/>
      <c r="P25" s="72"/>
      <c r="Q25" s="72"/>
      <c r="R25" s="72"/>
      <c r="S25" s="72"/>
      <c r="T25" s="72"/>
      <c r="U25" s="87"/>
    </row>
    <row r="26" ht="40" customHeight="1">
      <c r="A26" s="2"/>
      <c r="B26" s="76"/>
      <c r="C26" s="72"/>
      <c r="D26" s="72"/>
      <c r="E26" s="72"/>
      <c r="F26" s="72"/>
      <c r="G26" s="82"/>
      <c r="H26" s="82"/>
      <c r="I26" s="72"/>
      <c r="J26" s="72"/>
      <c r="K26" s="83"/>
      <c r="L26" s="72"/>
      <c r="M26" s="72"/>
      <c r="N26" s="72"/>
      <c r="O26" s="72"/>
      <c r="P26" s="72"/>
      <c r="Q26" s="72"/>
      <c r="R26" s="72"/>
      <c r="S26" s="72"/>
      <c r="T26" s="72"/>
      <c r="U26" s="87"/>
    </row>
    <row r="27" ht="40" customHeight="1">
      <c r="A27" s="2"/>
      <c r="B27" s="76"/>
      <c r="C27" s="72"/>
      <c r="D27" s="72"/>
      <c r="E27" s="72"/>
      <c r="F27" s="72"/>
      <c r="G27" s="82"/>
      <c r="H27" s="82"/>
      <c r="I27" s="72"/>
      <c r="J27" s="72"/>
      <c r="K27" s="83"/>
      <c r="L27" s="72"/>
      <c r="M27" s="72"/>
      <c r="N27" s="72"/>
      <c r="O27" s="72"/>
      <c r="P27" s="72"/>
      <c r="Q27" s="72"/>
      <c r="R27" s="72"/>
      <c r="S27" s="72"/>
      <c r="T27" s="72"/>
      <c r="U27" s="87"/>
    </row>
    <row r="28" ht="40" customHeight="1">
      <c r="A28" s="2"/>
      <c r="B28" s="76"/>
      <c r="C28" s="72"/>
      <c r="D28" s="72"/>
      <c r="E28" s="72"/>
      <c r="F28" s="72"/>
      <c r="G28" s="82"/>
      <c r="H28" s="82"/>
      <c r="I28" s="72"/>
      <c r="J28" s="72"/>
      <c r="K28" s="83"/>
      <c r="L28" s="72"/>
      <c r="M28" s="72"/>
      <c r="N28" s="72"/>
      <c r="O28" s="72"/>
      <c r="P28" s="72"/>
      <c r="Q28" s="72"/>
      <c r="R28" s="72"/>
      <c r="S28" s="72"/>
      <c r="T28" s="72"/>
      <c r="U28" s="87"/>
    </row>
    <row r="29" ht="40" customHeight="1">
      <c r="A29" s="2"/>
      <c r="B29" s="76"/>
      <c r="C29" s="72"/>
      <c r="D29" s="72"/>
      <c r="E29" s="72"/>
      <c r="F29" s="72"/>
      <c r="G29" s="82"/>
      <c r="H29" s="82"/>
      <c r="I29" s="72"/>
      <c r="J29" s="72"/>
      <c r="K29" s="83"/>
      <c r="L29" s="72"/>
      <c r="M29" s="72"/>
      <c r="N29" s="72"/>
      <c r="O29" s="72"/>
      <c r="P29" s="72"/>
      <c r="Q29" s="72"/>
      <c r="R29" s="72"/>
      <c r="S29" s="72"/>
      <c r="T29" s="72"/>
      <c r="U29" s="87"/>
    </row>
    <row r="30" ht="40" customHeight="1">
      <c r="A30" s="2"/>
      <c r="B30" s="76"/>
      <c r="C30" s="72"/>
      <c r="D30" s="72"/>
      <c r="E30" s="72"/>
      <c r="F30" s="72"/>
      <c r="G30" s="82"/>
      <c r="H30" s="82"/>
      <c r="I30" s="72"/>
      <c r="J30" s="72"/>
      <c r="K30" s="83"/>
      <c r="L30" s="72"/>
      <c r="M30" s="72"/>
      <c r="N30" s="72"/>
      <c r="O30" s="72"/>
      <c r="P30" s="72"/>
      <c r="Q30" s="72"/>
      <c r="R30" s="72"/>
      <c r="S30" s="72"/>
      <c r="T30" s="72"/>
      <c r="U30" s="87"/>
    </row>
    <row r="31" ht="40" customHeight="1">
      <c r="A31" s="2"/>
      <c r="B31" s="76"/>
      <c r="C31" s="72"/>
      <c r="D31" s="72"/>
      <c r="E31" s="72"/>
      <c r="F31" s="72"/>
      <c r="G31" s="82"/>
      <c r="H31" s="82"/>
      <c r="I31" s="72"/>
      <c r="J31" s="72"/>
      <c r="K31" s="83"/>
      <c r="L31" s="72"/>
      <c r="M31" s="72"/>
      <c r="N31" s="72"/>
      <c r="O31" s="72"/>
      <c r="P31" s="72"/>
      <c r="Q31" s="72"/>
      <c r="R31" s="72"/>
      <c r="S31" s="72"/>
      <c r="T31" s="72"/>
      <c r="U31" s="87"/>
    </row>
    <row r="32" ht="40" customHeight="1">
      <c r="A32" s="2"/>
      <c r="B32" s="76"/>
      <c r="C32" s="72"/>
      <c r="D32" s="72"/>
      <c r="E32" s="72"/>
      <c r="F32" s="72"/>
      <c r="G32" s="82"/>
      <c r="H32" s="82"/>
      <c r="I32" s="72"/>
      <c r="J32" s="72"/>
      <c r="K32" s="83"/>
      <c r="L32" s="72"/>
      <c r="M32" s="72"/>
      <c r="N32" s="72"/>
      <c r="O32" s="72"/>
      <c r="P32" s="72"/>
      <c r="Q32" s="72"/>
      <c r="R32" s="72"/>
      <c r="S32" s="72"/>
      <c r="T32" s="72"/>
      <c r="U32" s="87"/>
    </row>
    <row r="33" ht="40" customHeight="1">
      <c r="A33" s="2"/>
      <c r="B33" s="76"/>
      <c r="C33" s="72"/>
      <c r="D33" s="72"/>
      <c r="E33" s="72"/>
      <c r="F33" s="72"/>
      <c r="G33" s="82"/>
      <c r="H33" s="82"/>
      <c r="I33" s="72"/>
      <c r="J33" s="72"/>
      <c r="K33" s="83"/>
      <c r="L33" s="72"/>
      <c r="M33" s="72"/>
      <c r="N33" s="72"/>
      <c r="O33" s="72"/>
      <c r="P33" s="72"/>
      <c r="Q33" s="72"/>
      <c r="R33" s="72"/>
      <c r="S33" s="72"/>
      <c r="T33" s="72"/>
      <c r="U33" s="87"/>
    </row>
    <row r="34" ht="40" customHeight="1">
      <c r="A34" s="2"/>
      <c r="B34" s="76"/>
      <c r="C34" s="72"/>
      <c r="D34" s="72"/>
      <c r="E34" s="72"/>
      <c r="F34" s="72"/>
      <c r="G34" s="82"/>
      <c r="H34" s="82"/>
      <c r="I34" s="72"/>
      <c r="J34" s="72"/>
      <c r="K34" s="83"/>
      <c r="L34" s="72"/>
      <c r="M34" s="72"/>
      <c r="N34" s="72"/>
      <c r="O34" s="72"/>
      <c r="P34" s="72"/>
      <c r="Q34" s="72"/>
      <c r="R34" s="72"/>
      <c r="S34" s="72"/>
      <c r="T34" s="72"/>
      <c r="U34" s="87"/>
    </row>
    <row r="35" ht="40" customHeight="1">
      <c r="A35" s="2"/>
      <c r="B35" s="76"/>
      <c r="C35" s="72"/>
      <c r="D35" s="72"/>
      <c r="E35" s="72"/>
      <c r="F35" s="72"/>
      <c r="G35" s="82"/>
      <c r="H35" s="82"/>
      <c r="I35" s="72"/>
      <c r="J35" s="72"/>
      <c r="K35" s="83"/>
      <c r="L35" s="72"/>
      <c r="M35" s="72"/>
      <c r="N35" s="72"/>
      <c r="O35" s="72"/>
      <c r="P35" s="72"/>
      <c r="Q35" s="72"/>
      <c r="R35" s="72"/>
      <c r="S35" s="72"/>
      <c r="T35" s="72"/>
      <c r="U35" s="87"/>
    </row>
    <row r="36" ht="40" customHeight="1">
      <c r="A36" s="2"/>
      <c r="B36" s="76"/>
      <c r="C36" s="72"/>
      <c r="D36" s="72"/>
      <c r="E36" s="72"/>
      <c r="F36" s="72"/>
      <c r="G36" s="82"/>
      <c r="H36" s="82"/>
      <c r="I36" s="72"/>
      <c r="J36" s="72"/>
      <c r="K36" s="83"/>
      <c r="L36" s="72"/>
      <c r="M36" s="72"/>
      <c r="N36" s="72"/>
      <c r="O36" s="72"/>
      <c r="P36" s="72"/>
      <c r="Q36" s="72"/>
      <c r="R36" s="72"/>
      <c r="S36" s="72"/>
      <c r="T36" s="72"/>
      <c r="U36" s="87"/>
    </row>
    <row r="37" ht="40" customHeight="1">
      <c r="A37" s="2"/>
      <c r="B37" s="76"/>
      <c r="C37" s="72"/>
      <c r="D37" s="72"/>
      <c r="E37" s="72"/>
      <c r="F37" s="72"/>
      <c r="G37" s="82"/>
      <c r="H37" s="82"/>
      <c r="I37" s="72"/>
      <c r="J37" s="72"/>
      <c r="K37" s="83"/>
      <c r="L37" s="72"/>
      <c r="M37" s="72"/>
      <c r="N37" s="72"/>
      <c r="O37" s="72"/>
      <c r="P37" s="72"/>
      <c r="Q37" s="72"/>
      <c r="R37" s="72"/>
      <c r="S37" s="72"/>
      <c r="T37" s="72"/>
      <c r="U37" s="87"/>
    </row>
    <row r="38" ht="40" customHeight="1">
      <c r="A38" s="2"/>
      <c r="B38" s="76"/>
      <c r="C38" s="72"/>
      <c r="D38" s="72"/>
      <c r="E38" s="72"/>
      <c r="F38" s="72"/>
      <c r="G38" s="82"/>
      <c r="H38" s="82"/>
      <c r="I38" s="72"/>
      <c r="J38" s="72"/>
      <c r="K38" s="83"/>
      <c r="L38" s="72"/>
      <c r="M38" s="72"/>
      <c r="N38" s="72"/>
      <c r="O38" s="72"/>
      <c r="P38" s="72"/>
      <c r="Q38" s="72"/>
      <c r="R38" s="72"/>
      <c r="S38" s="72"/>
      <c r="T38" s="72"/>
      <c r="U38" s="87"/>
    </row>
    <row r="39" ht="40" customHeight="1">
      <c r="A39" s="2"/>
      <c r="B39" s="76"/>
      <c r="C39" s="72"/>
      <c r="D39" s="72"/>
      <c r="E39" s="72"/>
      <c r="F39" s="72"/>
      <c r="G39" s="82"/>
      <c r="H39" s="82"/>
      <c r="I39" s="72"/>
      <c r="J39" s="72"/>
      <c r="K39" s="83"/>
      <c r="L39" s="72"/>
      <c r="M39" s="72"/>
      <c r="N39" s="72"/>
      <c r="O39" s="72"/>
      <c r="P39" s="72"/>
      <c r="Q39" s="72"/>
      <c r="R39" s="72"/>
      <c r="S39" s="72"/>
      <c r="T39" s="72"/>
      <c r="U39" s="87"/>
    </row>
    <row r="40" ht="40" customHeight="1">
      <c r="A40" s="2"/>
      <c r="B40" s="76"/>
      <c r="C40" s="72"/>
      <c r="D40" s="72"/>
      <c r="E40" s="72"/>
      <c r="F40" s="72"/>
      <c r="G40" s="82"/>
      <c r="H40" s="82"/>
      <c r="I40" s="72"/>
      <c r="J40" s="72"/>
      <c r="K40" s="83"/>
      <c r="L40" s="72"/>
      <c r="M40" s="72"/>
      <c r="N40" s="72"/>
      <c r="O40" s="72"/>
      <c r="P40" s="72"/>
      <c r="Q40" s="72"/>
      <c r="R40" s="72"/>
      <c r="S40" s="72"/>
      <c r="T40" s="72"/>
      <c r="U40" s="87"/>
    </row>
    <row r="41" ht="40" customHeight="1">
      <c r="A41" s="2"/>
      <c r="B41" s="76"/>
      <c r="C41" s="72"/>
      <c r="D41" s="72"/>
      <c r="E41" s="72"/>
      <c r="F41" s="72"/>
      <c r="G41" s="82"/>
      <c r="H41" s="82"/>
      <c r="I41" s="72"/>
      <c r="J41" s="72"/>
      <c r="K41" s="83"/>
      <c r="L41" s="72"/>
      <c r="M41" s="72"/>
      <c r="N41" s="72"/>
      <c r="O41" s="72"/>
      <c r="P41" s="72"/>
      <c r="Q41" s="72"/>
      <c r="R41" s="72"/>
      <c r="S41" s="72"/>
      <c r="T41" s="72"/>
      <c r="U41" s="87"/>
    </row>
    <row r="42" ht="40" customHeight="1">
      <c r="A42" s="2"/>
      <c r="B42" s="76"/>
      <c r="C42" s="72"/>
      <c r="D42" s="72"/>
      <c r="E42" s="72"/>
      <c r="F42" s="72"/>
      <c r="G42" s="82"/>
      <c r="H42" s="82"/>
      <c r="I42" s="72"/>
      <c r="J42" s="72"/>
      <c r="K42" s="83"/>
      <c r="L42" s="72"/>
      <c r="M42" s="72"/>
      <c r="N42" s="72"/>
      <c r="O42" s="72"/>
      <c r="P42" s="72"/>
      <c r="Q42" s="72"/>
      <c r="R42" s="72"/>
      <c r="S42" s="72"/>
      <c r="T42" s="72"/>
      <c r="U42" s="87"/>
    </row>
    <row r="43" ht="40" customHeight="1">
      <c r="A43" s="2"/>
      <c r="B43" s="76"/>
      <c r="C43" s="72"/>
      <c r="D43" s="72"/>
      <c r="E43" s="72"/>
      <c r="F43" s="72"/>
      <c r="G43" s="82"/>
      <c r="H43" s="82"/>
      <c r="I43" s="72"/>
      <c r="J43" s="72"/>
      <c r="K43" s="83"/>
      <c r="L43" s="72"/>
      <c r="M43" s="72"/>
      <c r="N43" s="72"/>
      <c r="O43" s="72"/>
      <c r="P43" s="72"/>
      <c r="Q43" s="72"/>
      <c r="R43" s="72"/>
      <c r="S43" s="72"/>
      <c r="T43" s="72"/>
      <c r="U43" s="87"/>
    </row>
    <row r="44" ht="40" customHeight="1">
      <c r="A44" s="2"/>
      <c r="B44" s="76"/>
      <c r="C44" s="72"/>
      <c r="D44" s="72"/>
      <c r="E44" s="72"/>
      <c r="F44" s="72"/>
      <c r="G44" s="82"/>
      <c r="H44" s="82"/>
      <c r="I44" s="72"/>
      <c r="J44" s="72"/>
      <c r="K44" s="83"/>
      <c r="L44" s="72"/>
      <c r="M44" s="72"/>
      <c r="N44" s="72"/>
      <c r="O44" s="72"/>
      <c r="P44" s="72"/>
      <c r="Q44" s="72"/>
      <c r="R44" s="72"/>
      <c r="S44" s="72"/>
      <c r="T44" s="72"/>
      <c r="U44" s="87"/>
    </row>
    <row r="45" ht="40" customHeight="1">
      <c r="A45" s="2"/>
      <c r="B45" s="76"/>
      <c r="C45" s="72"/>
      <c r="D45" s="72"/>
      <c r="E45" s="72"/>
      <c r="F45" s="72"/>
      <c r="G45" s="82"/>
      <c r="H45" s="82"/>
      <c r="I45" s="72"/>
      <c r="J45" s="72"/>
      <c r="K45" s="83"/>
      <c r="L45" s="72"/>
      <c r="M45" s="72"/>
      <c r="N45" s="72"/>
      <c r="O45" s="72"/>
      <c r="P45" s="72"/>
      <c r="Q45" s="72"/>
      <c r="R45" s="72"/>
      <c r="S45" s="72"/>
      <c r="T45" s="72"/>
      <c r="U45" s="87"/>
    </row>
    <row r="46" ht="40" customHeight="1">
      <c r="A46" s="2"/>
      <c r="B46" s="76"/>
      <c r="C46" s="72"/>
      <c r="D46" s="72"/>
      <c r="E46" s="72"/>
      <c r="F46" s="72"/>
      <c r="G46" s="82"/>
      <c r="H46" s="82"/>
      <c r="I46" s="72"/>
      <c r="J46" s="72"/>
      <c r="K46" s="83"/>
      <c r="L46" s="72"/>
      <c r="M46" s="72"/>
      <c r="N46" s="72"/>
      <c r="O46" s="72"/>
      <c r="P46" s="72"/>
      <c r="Q46" s="72"/>
      <c r="R46" s="72"/>
      <c r="S46" s="72"/>
      <c r="T46" s="72"/>
      <c r="U46" s="87"/>
    </row>
    <row r="47" ht="40" customHeight="1">
      <c r="A47" s="2"/>
      <c r="B47" s="76"/>
      <c r="C47" s="72"/>
      <c r="D47" s="72"/>
      <c r="E47" s="72"/>
      <c r="F47" s="72"/>
      <c r="G47" s="82"/>
      <c r="H47" s="82"/>
      <c r="I47" s="72"/>
      <c r="J47" s="72"/>
      <c r="K47" s="83"/>
      <c r="L47" s="72"/>
      <c r="M47" s="72"/>
      <c r="N47" s="72"/>
      <c r="O47" s="72"/>
      <c r="P47" s="72"/>
      <c r="Q47" s="72"/>
      <c r="R47" s="72"/>
      <c r="S47" s="72"/>
      <c r="T47" s="72"/>
      <c r="U47" s="87"/>
    </row>
    <row r="48" ht="40" customHeight="1">
      <c r="A48" s="2"/>
      <c r="B48" s="76"/>
      <c r="C48" s="72"/>
      <c r="D48" s="72"/>
      <c r="E48" s="72"/>
      <c r="F48" s="72"/>
      <c r="G48" s="82"/>
      <c r="H48" s="82"/>
      <c r="I48" s="72"/>
      <c r="J48" s="72"/>
      <c r="K48" s="83"/>
      <c r="L48" s="72"/>
      <c r="M48" s="72"/>
      <c r="N48" s="72"/>
      <c r="O48" s="72"/>
      <c r="P48" s="72"/>
      <c r="Q48" s="72"/>
      <c r="R48" s="72"/>
      <c r="S48" s="72"/>
      <c r="T48" s="72"/>
      <c r="U48" s="87"/>
    </row>
    <row r="49" ht="40" customHeight="1">
      <c r="A49" s="2"/>
      <c r="B49" s="78"/>
      <c r="C49" s="73"/>
      <c r="D49" s="73"/>
      <c r="E49" s="73"/>
      <c r="F49" s="73"/>
      <c r="G49" s="84"/>
      <c r="H49" s="84"/>
      <c r="I49" s="73"/>
      <c r="J49" s="73"/>
      <c r="K49" s="85"/>
      <c r="L49" s="73"/>
      <c r="M49" s="73"/>
      <c r="N49" s="73"/>
      <c r="O49" s="73"/>
      <c r="P49" s="73"/>
      <c r="Q49" s="73"/>
      <c r="R49" s="73"/>
      <c r="S49" s="73"/>
      <c r="T49" s="73"/>
      <c r="U49" s="88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I2"/>
    <mergeCell ref="B4:I5"/>
    <mergeCell ref="B7:I7"/>
  </mergeCells>
  <conditionalFormatting sqref="S10:S49">
    <cfRule type="containsText" dxfId="10" priority="1" operator="containsText" text="Em revisão"/>
    <cfRule type="expression" dxfId="11" priority="2">
      <formula>AND($S10="Confirmado",OR($Q10="",$R10=""))</formula>
    </cfRule>
  </conditionalFormatting>
  <dataValidations count="2">
    <dataValidation type="list" sqref="F10:F49">
      <formula1>"Soja,Milho,Açúcar,Informar lote / outra commodity"</formula1>
    </dataValidation>
    <dataValidation type="list" sqref="S10:S4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3" fitToHeight="0"/>
  <tableParts count="1">
    <tablePart r:id="Rf5dfc24a977540c5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3" ySplit="9" topLeftCell="D10" activePane="bottomRight" state="frozen"/>
      <selection pane="bottomRight" activeCell="D10" sqref="D10"/>
    </sheetView>
  </sheetViews>
  <sheetFormatPr defaultRowHeight="15"/>
  <cols>
    <col min="1" max="1" width="3" hidden="0" customWidth="1"/>
    <col min="2" max="2" width="23" hidden="0" customWidth="1"/>
    <col min="3" max="3" width="42" hidden="0" customWidth="1"/>
    <col min="4" max="4" width="25" hidden="0" customWidth="1"/>
    <col min="5" max="5" width="38" hidden="0" customWidth="1"/>
    <col min="6" max="6" width="34" hidden="0" customWidth="1"/>
    <col min="7" max="7" width="20" hidden="0" customWidth="1"/>
    <col min="8" max="8" width="21" hidden="0" customWidth="1"/>
    <col min="9" max="9" width="21" hidden="0" customWidth="1"/>
    <col min="10" max="10" width="44" hidden="0" customWidth="1"/>
    <col min="11" max="11" width="28" hidden="0" customWidth="1"/>
    <col min="12" max="12" width="41" hidden="0" customWidth="1"/>
    <col min="13" max="13" width="27" hidden="0" customWidth="1"/>
    <col min="14" max="14" width="25" hidden="0" customWidth="1"/>
    <col min="15" max="15" width="44" hidden="0" customWidth="1"/>
    <col min="16" max="16" width="21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4" customHeight="1">
      <c r="A2" s="2"/>
      <c r="B2" s="3" t="str">
        <v>Documentos, versões e liberação.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</row>
    <row r="4" ht="24" customHeight="1">
      <c r="A4" s="2"/>
      <c r="B4" s="6" t="str">
        <v>Registre versão, emissão, validade e finalidade. Links não alteram permissões. Confirme a necessidade documental para produto, origem, destino, comprador e contrato específicos.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  <c r="N4" s="2"/>
      <c r="O4" s="2"/>
      <c r="P4" s="2"/>
    </row>
    <row r="5" ht="24" customHeight="1">
      <c r="A5" s="2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23" customHeight="1">
      <c r="A7" s="2"/>
      <c r="B7" s="5" t="str">
        <v>Bruno de Boer Waskow. Taylor Made Only. Edição de 4 de outubro de 2026.</v>
      </c>
      <c r="C7" s="5"/>
      <c r="D7" s="5"/>
      <c r="E7" s="5"/>
      <c r="F7" s="5"/>
      <c r="G7" s="5"/>
      <c r="H7" s="5"/>
      <c r="I7" s="5"/>
      <c r="J7" s="2"/>
      <c r="K7" s="2"/>
      <c r="L7" s="2"/>
      <c r="M7" s="2"/>
      <c r="N7" s="2"/>
      <c r="O7" s="2"/>
      <c r="P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ht="58" customHeight="1">
      <c r="A9" s="2"/>
      <c r="B9" s="31" t="str">
        <v>ID do documento</v>
      </c>
      <c r="C9" s="32" t="str">
        <v>Nome / finalidade</v>
      </c>
      <c r="D9" s="32" t="str">
        <v>Etapa</v>
      </c>
      <c r="E9" s="32" t="str">
        <v>Operação / commodity / lote</v>
      </c>
      <c r="F9" s="32" t="str">
        <v>Emissor / origem</v>
      </c>
      <c r="G9" s="32" t="str">
        <v>Versão</v>
      </c>
      <c r="H9" s="32" t="str">
        <v>Emitido em</v>
      </c>
      <c r="I9" s="32" t="str">
        <v>Validade</v>
      </c>
      <c r="J9" s="32" t="str">
        <v>Local / link autorizado</v>
      </c>
      <c r="K9" s="32" t="str">
        <v>Acesso previsto</v>
      </c>
      <c r="L9" s="32" t="str">
        <v>Liberação / uso necessário</v>
      </c>
      <c r="M9" s="32" t="str">
        <v>Responsável</v>
      </c>
      <c r="N9" s="32" t="str">
        <v>Estado da revisão</v>
      </c>
      <c r="O9" s="32" t="str">
        <v>Evidência da conferência</v>
      </c>
      <c r="P9" s="33" t="str">
        <v>Próxima revisão</v>
      </c>
    </row>
    <row r="10" ht="40" customHeight="1">
      <c r="A10" s="2"/>
      <c r="B10" s="74"/>
      <c r="C10" s="71"/>
      <c r="D10" s="71"/>
      <c r="E10" s="71"/>
      <c r="F10" s="71"/>
      <c r="G10" s="71"/>
      <c r="H10" s="86"/>
      <c r="I10" s="86"/>
      <c r="J10" s="71"/>
      <c r="K10" s="71"/>
      <c r="L10" s="71"/>
      <c r="M10" s="71"/>
      <c r="N10" s="71"/>
      <c r="O10" s="71"/>
      <c r="P10" s="86"/>
    </row>
    <row r="11" ht="40" customHeight="1">
      <c r="A11" s="2"/>
      <c r="B11" s="76"/>
      <c r="C11" s="72"/>
      <c r="D11" s="72"/>
      <c r="E11" s="72"/>
      <c r="F11" s="72"/>
      <c r="G11" s="72"/>
      <c r="H11" s="87"/>
      <c r="I11" s="87"/>
      <c r="J11" s="72"/>
      <c r="K11" s="72"/>
      <c r="L11" s="72"/>
      <c r="M11" s="72"/>
      <c r="N11" s="72"/>
      <c r="O11" s="72"/>
      <c r="P11" s="87"/>
    </row>
    <row r="12" ht="40" customHeight="1">
      <c r="A12" s="2"/>
      <c r="B12" s="76"/>
      <c r="C12" s="72"/>
      <c r="D12" s="72"/>
      <c r="E12" s="72"/>
      <c r="F12" s="72"/>
      <c r="G12" s="72"/>
      <c r="H12" s="87"/>
      <c r="I12" s="87"/>
      <c r="J12" s="72"/>
      <c r="K12" s="72"/>
      <c r="L12" s="72"/>
      <c r="M12" s="72"/>
      <c r="N12" s="72"/>
      <c r="O12" s="72"/>
      <c r="P12" s="87"/>
    </row>
    <row r="13" ht="40" customHeight="1">
      <c r="A13" s="2"/>
      <c r="B13" s="76"/>
      <c r="C13" s="72"/>
      <c r="D13" s="72"/>
      <c r="E13" s="72"/>
      <c r="F13" s="72"/>
      <c r="G13" s="72"/>
      <c r="H13" s="87"/>
      <c r="I13" s="87"/>
      <c r="J13" s="72"/>
      <c r="K13" s="72"/>
      <c r="L13" s="72"/>
      <c r="M13" s="72"/>
      <c r="N13" s="72"/>
      <c r="O13" s="72"/>
      <c r="P13" s="87"/>
    </row>
    <row r="14" ht="40" customHeight="1">
      <c r="A14" s="2"/>
      <c r="B14" s="76"/>
      <c r="C14" s="72"/>
      <c r="D14" s="72"/>
      <c r="E14" s="72"/>
      <c r="F14" s="72"/>
      <c r="G14" s="72"/>
      <c r="H14" s="87"/>
      <c r="I14" s="87"/>
      <c r="J14" s="72"/>
      <c r="K14" s="72"/>
      <c r="L14" s="72"/>
      <c r="M14" s="72"/>
      <c r="N14" s="72"/>
      <c r="O14" s="72"/>
      <c r="P14" s="87"/>
    </row>
    <row r="15" ht="40" customHeight="1">
      <c r="A15" s="2"/>
      <c r="B15" s="76"/>
      <c r="C15" s="72"/>
      <c r="D15" s="72"/>
      <c r="E15" s="72"/>
      <c r="F15" s="72"/>
      <c r="G15" s="72"/>
      <c r="H15" s="87"/>
      <c r="I15" s="87"/>
      <c r="J15" s="72"/>
      <c r="K15" s="72"/>
      <c r="L15" s="72"/>
      <c r="M15" s="72"/>
      <c r="N15" s="72"/>
      <c r="O15" s="72"/>
      <c r="P15" s="87"/>
    </row>
    <row r="16" ht="40" customHeight="1">
      <c r="A16" s="2"/>
      <c r="B16" s="76"/>
      <c r="C16" s="72"/>
      <c r="D16" s="72"/>
      <c r="E16" s="72"/>
      <c r="F16" s="72"/>
      <c r="G16" s="72"/>
      <c r="H16" s="87"/>
      <c r="I16" s="87"/>
      <c r="J16" s="72"/>
      <c r="K16" s="72"/>
      <c r="L16" s="72"/>
      <c r="M16" s="72"/>
      <c r="N16" s="72"/>
      <c r="O16" s="72"/>
      <c r="P16" s="87"/>
    </row>
    <row r="17" ht="40" customHeight="1">
      <c r="A17" s="2"/>
      <c r="B17" s="76"/>
      <c r="C17" s="72"/>
      <c r="D17" s="72"/>
      <c r="E17" s="72"/>
      <c r="F17" s="72"/>
      <c r="G17" s="72"/>
      <c r="H17" s="87"/>
      <c r="I17" s="87"/>
      <c r="J17" s="72"/>
      <c r="K17" s="72"/>
      <c r="L17" s="72"/>
      <c r="M17" s="72"/>
      <c r="N17" s="72"/>
      <c r="O17" s="72"/>
      <c r="P17" s="87"/>
    </row>
    <row r="18" ht="40" customHeight="1">
      <c r="A18" s="2"/>
      <c r="B18" s="76"/>
      <c r="C18" s="72"/>
      <c r="D18" s="72"/>
      <c r="E18" s="72"/>
      <c r="F18" s="72"/>
      <c r="G18" s="72"/>
      <c r="H18" s="87"/>
      <c r="I18" s="87"/>
      <c r="J18" s="72"/>
      <c r="K18" s="72"/>
      <c r="L18" s="72"/>
      <c r="M18" s="72"/>
      <c r="N18" s="72"/>
      <c r="O18" s="72"/>
      <c r="P18" s="87"/>
    </row>
    <row r="19" ht="40" customHeight="1">
      <c r="A19" s="2"/>
      <c r="B19" s="76"/>
      <c r="C19" s="72"/>
      <c r="D19" s="72"/>
      <c r="E19" s="72"/>
      <c r="F19" s="72"/>
      <c r="G19" s="72"/>
      <c r="H19" s="87"/>
      <c r="I19" s="87"/>
      <c r="J19" s="72"/>
      <c r="K19" s="72"/>
      <c r="L19" s="72"/>
      <c r="M19" s="72"/>
      <c r="N19" s="72"/>
      <c r="O19" s="72"/>
      <c r="P19" s="87"/>
    </row>
    <row r="20" ht="40" customHeight="1">
      <c r="A20" s="2"/>
      <c r="B20" s="76"/>
      <c r="C20" s="72"/>
      <c r="D20" s="72"/>
      <c r="E20" s="72"/>
      <c r="F20" s="72"/>
      <c r="G20" s="72"/>
      <c r="H20" s="87"/>
      <c r="I20" s="87"/>
      <c r="J20" s="72"/>
      <c r="K20" s="72"/>
      <c r="L20" s="72"/>
      <c r="M20" s="72"/>
      <c r="N20" s="72"/>
      <c r="O20" s="72"/>
      <c r="P20" s="87"/>
    </row>
    <row r="21" ht="40" customHeight="1">
      <c r="A21" s="2"/>
      <c r="B21" s="76"/>
      <c r="C21" s="72"/>
      <c r="D21" s="72"/>
      <c r="E21" s="72"/>
      <c r="F21" s="72"/>
      <c r="G21" s="72"/>
      <c r="H21" s="87"/>
      <c r="I21" s="87"/>
      <c r="J21" s="72"/>
      <c r="K21" s="72"/>
      <c r="L21" s="72"/>
      <c r="M21" s="72"/>
      <c r="N21" s="72"/>
      <c r="O21" s="72"/>
      <c r="P21" s="87"/>
    </row>
    <row r="22" ht="40" customHeight="1">
      <c r="A22" s="2"/>
      <c r="B22" s="76"/>
      <c r="C22" s="72"/>
      <c r="D22" s="72"/>
      <c r="E22" s="72"/>
      <c r="F22" s="72"/>
      <c r="G22" s="72"/>
      <c r="H22" s="87"/>
      <c r="I22" s="87"/>
      <c r="J22" s="72"/>
      <c r="K22" s="72"/>
      <c r="L22" s="72"/>
      <c r="M22" s="72"/>
      <c r="N22" s="72"/>
      <c r="O22" s="72"/>
      <c r="P22" s="87"/>
    </row>
    <row r="23" ht="40" customHeight="1">
      <c r="A23" s="2"/>
      <c r="B23" s="76"/>
      <c r="C23" s="72"/>
      <c r="D23" s="72"/>
      <c r="E23" s="72"/>
      <c r="F23" s="72"/>
      <c r="G23" s="72"/>
      <c r="H23" s="87"/>
      <c r="I23" s="87"/>
      <c r="J23" s="72"/>
      <c r="K23" s="72"/>
      <c r="L23" s="72"/>
      <c r="M23" s="72"/>
      <c r="N23" s="72"/>
      <c r="O23" s="72"/>
      <c r="P23" s="87"/>
    </row>
    <row r="24" ht="40" customHeight="1">
      <c r="A24" s="2"/>
      <c r="B24" s="76"/>
      <c r="C24" s="72"/>
      <c r="D24" s="72"/>
      <c r="E24" s="72"/>
      <c r="F24" s="72"/>
      <c r="G24" s="72"/>
      <c r="H24" s="87"/>
      <c r="I24" s="87"/>
      <c r="J24" s="72"/>
      <c r="K24" s="72"/>
      <c r="L24" s="72"/>
      <c r="M24" s="72"/>
      <c r="N24" s="72"/>
      <c r="O24" s="72"/>
      <c r="P24" s="87"/>
    </row>
    <row r="25" ht="40" customHeight="1">
      <c r="A25" s="2"/>
      <c r="B25" s="76"/>
      <c r="C25" s="72"/>
      <c r="D25" s="72"/>
      <c r="E25" s="72"/>
      <c r="F25" s="72"/>
      <c r="G25" s="72"/>
      <c r="H25" s="87"/>
      <c r="I25" s="87"/>
      <c r="J25" s="72"/>
      <c r="K25" s="72"/>
      <c r="L25" s="72"/>
      <c r="M25" s="72"/>
      <c r="N25" s="72"/>
      <c r="O25" s="72"/>
      <c r="P25" s="87"/>
    </row>
    <row r="26" ht="40" customHeight="1">
      <c r="A26" s="2"/>
      <c r="B26" s="76"/>
      <c r="C26" s="72"/>
      <c r="D26" s="72"/>
      <c r="E26" s="72"/>
      <c r="F26" s="72"/>
      <c r="G26" s="72"/>
      <c r="H26" s="87"/>
      <c r="I26" s="87"/>
      <c r="J26" s="72"/>
      <c r="K26" s="72"/>
      <c r="L26" s="72"/>
      <c r="M26" s="72"/>
      <c r="N26" s="72"/>
      <c r="O26" s="72"/>
      <c r="P26" s="87"/>
    </row>
    <row r="27" ht="40" customHeight="1">
      <c r="A27" s="2"/>
      <c r="B27" s="76"/>
      <c r="C27" s="72"/>
      <c r="D27" s="72"/>
      <c r="E27" s="72"/>
      <c r="F27" s="72"/>
      <c r="G27" s="72"/>
      <c r="H27" s="87"/>
      <c r="I27" s="87"/>
      <c r="J27" s="72"/>
      <c r="K27" s="72"/>
      <c r="L27" s="72"/>
      <c r="M27" s="72"/>
      <c r="N27" s="72"/>
      <c r="O27" s="72"/>
      <c r="P27" s="87"/>
    </row>
    <row r="28" ht="40" customHeight="1">
      <c r="A28" s="2"/>
      <c r="B28" s="76"/>
      <c r="C28" s="72"/>
      <c r="D28" s="72"/>
      <c r="E28" s="72"/>
      <c r="F28" s="72"/>
      <c r="G28" s="72"/>
      <c r="H28" s="87"/>
      <c r="I28" s="87"/>
      <c r="J28" s="72"/>
      <c r="K28" s="72"/>
      <c r="L28" s="72"/>
      <c r="M28" s="72"/>
      <c r="N28" s="72"/>
      <c r="O28" s="72"/>
      <c r="P28" s="87"/>
    </row>
    <row r="29" ht="40" customHeight="1">
      <c r="A29" s="2"/>
      <c r="B29" s="76"/>
      <c r="C29" s="72"/>
      <c r="D29" s="72"/>
      <c r="E29" s="72"/>
      <c r="F29" s="72"/>
      <c r="G29" s="72"/>
      <c r="H29" s="87"/>
      <c r="I29" s="87"/>
      <c r="J29" s="72"/>
      <c r="K29" s="72"/>
      <c r="L29" s="72"/>
      <c r="M29" s="72"/>
      <c r="N29" s="72"/>
      <c r="O29" s="72"/>
      <c r="P29" s="87"/>
    </row>
    <row r="30" ht="40" customHeight="1">
      <c r="A30" s="2"/>
      <c r="B30" s="76"/>
      <c r="C30" s="72"/>
      <c r="D30" s="72"/>
      <c r="E30" s="72"/>
      <c r="F30" s="72"/>
      <c r="G30" s="72"/>
      <c r="H30" s="87"/>
      <c r="I30" s="87"/>
      <c r="J30" s="72"/>
      <c r="K30" s="72"/>
      <c r="L30" s="72"/>
      <c r="M30" s="72"/>
      <c r="N30" s="72"/>
      <c r="O30" s="72"/>
      <c r="P30" s="87"/>
    </row>
    <row r="31" ht="40" customHeight="1">
      <c r="A31" s="2"/>
      <c r="B31" s="76"/>
      <c r="C31" s="72"/>
      <c r="D31" s="72"/>
      <c r="E31" s="72"/>
      <c r="F31" s="72"/>
      <c r="G31" s="72"/>
      <c r="H31" s="87"/>
      <c r="I31" s="87"/>
      <c r="J31" s="72"/>
      <c r="K31" s="72"/>
      <c r="L31" s="72"/>
      <c r="M31" s="72"/>
      <c r="N31" s="72"/>
      <c r="O31" s="72"/>
      <c r="P31" s="87"/>
    </row>
    <row r="32" ht="40" customHeight="1">
      <c r="A32" s="2"/>
      <c r="B32" s="76"/>
      <c r="C32" s="72"/>
      <c r="D32" s="72"/>
      <c r="E32" s="72"/>
      <c r="F32" s="72"/>
      <c r="G32" s="72"/>
      <c r="H32" s="87"/>
      <c r="I32" s="87"/>
      <c r="J32" s="72"/>
      <c r="K32" s="72"/>
      <c r="L32" s="72"/>
      <c r="M32" s="72"/>
      <c r="N32" s="72"/>
      <c r="O32" s="72"/>
      <c r="P32" s="87"/>
    </row>
    <row r="33" ht="40" customHeight="1">
      <c r="A33" s="2"/>
      <c r="B33" s="76"/>
      <c r="C33" s="72"/>
      <c r="D33" s="72"/>
      <c r="E33" s="72"/>
      <c r="F33" s="72"/>
      <c r="G33" s="72"/>
      <c r="H33" s="87"/>
      <c r="I33" s="87"/>
      <c r="J33" s="72"/>
      <c r="K33" s="72"/>
      <c r="L33" s="72"/>
      <c r="M33" s="72"/>
      <c r="N33" s="72"/>
      <c r="O33" s="72"/>
      <c r="P33" s="87"/>
    </row>
    <row r="34" ht="40" customHeight="1">
      <c r="A34" s="2"/>
      <c r="B34" s="76"/>
      <c r="C34" s="72"/>
      <c r="D34" s="72"/>
      <c r="E34" s="72"/>
      <c r="F34" s="72"/>
      <c r="G34" s="72"/>
      <c r="H34" s="87"/>
      <c r="I34" s="87"/>
      <c r="J34" s="72"/>
      <c r="K34" s="72"/>
      <c r="L34" s="72"/>
      <c r="M34" s="72"/>
      <c r="N34" s="72"/>
      <c r="O34" s="72"/>
      <c r="P34" s="87"/>
    </row>
    <row r="35" ht="40" customHeight="1">
      <c r="A35" s="2"/>
      <c r="B35" s="76"/>
      <c r="C35" s="72"/>
      <c r="D35" s="72"/>
      <c r="E35" s="72"/>
      <c r="F35" s="72"/>
      <c r="G35" s="72"/>
      <c r="H35" s="87"/>
      <c r="I35" s="87"/>
      <c r="J35" s="72"/>
      <c r="K35" s="72"/>
      <c r="L35" s="72"/>
      <c r="M35" s="72"/>
      <c r="N35" s="72"/>
      <c r="O35" s="72"/>
      <c r="P35" s="87"/>
    </row>
    <row r="36" ht="40" customHeight="1">
      <c r="A36" s="2"/>
      <c r="B36" s="76"/>
      <c r="C36" s="72"/>
      <c r="D36" s="72"/>
      <c r="E36" s="72"/>
      <c r="F36" s="72"/>
      <c r="G36" s="72"/>
      <c r="H36" s="87"/>
      <c r="I36" s="87"/>
      <c r="J36" s="72"/>
      <c r="K36" s="72"/>
      <c r="L36" s="72"/>
      <c r="M36" s="72"/>
      <c r="N36" s="72"/>
      <c r="O36" s="72"/>
      <c r="P36" s="87"/>
    </row>
    <row r="37" ht="40" customHeight="1">
      <c r="A37" s="2"/>
      <c r="B37" s="76"/>
      <c r="C37" s="72"/>
      <c r="D37" s="72"/>
      <c r="E37" s="72"/>
      <c r="F37" s="72"/>
      <c r="G37" s="72"/>
      <c r="H37" s="87"/>
      <c r="I37" s="87"/>
      <c r="J37" s="72"/>
      <c r="K37" s="72"/>
      <c r="L37" s="72"/>
      <c r="M37" s="72"/>
      <c r="N37" s="72"/>
      <c r="O37" s="72"/>
      <c r="P37" s="87"/>
    </row>
    <row r="38" ht="40" customHeight="1">
      <c r="A38" s="2"/>
      <c r="B38" s="76"/>
      <c r="C38" s="72"/>
      <c r="D38" s="72"/>
      <c r="E38" s="72"/>
      <c r="F38" s="72"/>
      <c r="G38" s="72"/>
      <c r="H38" s="87"/>
      <c r="I38" s="87"/>
      <c r="J38" s="72"/>
      <c r="K38" s="72"/>
      <c r="L38" s="72"/>
      <c r="M38" s="72"/>
      <c r="N38" s="72"/>
      <c r="O38" s="72"/>
      <c r="P38" s="87"/>
    </row>
    <row r="39" ht="40" customHeight="1">
      <c r="A39" s="2"/>
      <c r="B39" s="76"/>
      <c r="C39" s="72"/>
      <c r="D39" s="72"/>
      <c r="E39" s="72"/>
      <c r="F39" s="72"/>
      <c r="G39" s="72"/>
      <c r="H39" s="87"/>
      <c r="I39" s="87"/>
      <c r="J39" s="72"/>
      <c r="K39" s="72"/>
      <c r="L39" s="72"/>
      <c r="M39" s="72"/>
      <c r="N39" s="72"/>
      <c r="O39" s="72"/>
      <c r="P39" s="87"/>
    </row>
    <row r="40" ht="40" customHeight="1">
      <c r="A40" s="2"/>
      <c r="B40" s="76"/>
      <c r="C40" s="72"/>
      <c r="D40" s="72"/>
      <c r="E40" s="72"/>
      <c r="F40" s="72"/>
      <c r="G40" s="72"/>
      <c r="H40" s="87"/>
      <c r="I40" s="87"/>
      <c r="J40" s="72"/>
      <c r="K40" s="72"/>
      <c r="L40" s="72"/>
      <c r="M40" s="72"/>
      <c r="N40" s="72"/>
      <c r="O40" s="72"/>
      <c r="P40" s="87"/>
    </row>
    <row r="41" ht="40" customHeight="1">
      <c r="A41" s="2"/>
      <c r="B41" s="76"/>
      <c r="C41" s="72"/>
      <c r="D41" s="72"/>
      <c r="E41" s="72"/>
      <c r="F41" s="72"/>
      <c r="G41" s="72"/>
      <c r="H41" s="87"/>
      <c r="I41" s="87"/>
      <c r="J41" s="72"/>
      <c r="K41" s="72"/>
      <c r="L41" s="72"/>
      <c r="M41" s="72"/>
      <c r="N41" s="72"/>
      <c r="O41" s="72"/>
      <c r="P41" s="87"/>
    </row>
    <row r="42" ht="40" customHeight="1">
      <c r="A42" s="2"/>
      <c r="B42" s="76"/>
      <c r="C42" s="72"/>
      <c r="D42" s="72"/>
      <c r="E42" s="72"/>
      <c r="F42" s="72"/>
      <c r="G42" s="72"/>
      <c r="H42" s="87"/>
      <c r="I42" s="87"/>
      <c r="J42" s="72"/>
      <c r="K42" s="72"/>
      <c r="L42" s="72"/>
      <c r="M42" s="72"/>
      <c r="N42" s="72"/>
      <c r="O42" s="72"/>
      <c r="P42" s="87"/>
    </row>
    <row r="43" ht="40" customHeight="1">
      <c r="A43" s="2"/>
      <c r="B43" s="76"/>
      <c r="C43" s="72"/>
      <c r="D43" s="72"/>
      <c r="E43" s="72"/>
      <c r="F43" s="72"/>
      <c r="G43" s="72"/>
      <c r="H43" s="87"/>
      <c r="I43" s="87"/>
      <c r="J43" s="72"/>
      <c r="K43" s="72"/>
      <c r="L43" s="72"/>
      <c r="M43" s="72"/>
      <c r="N43" s="72"/>
      <c r="O43" s="72"/>
      <c r="P43" s="87"/>
    </row>
    <row r="44" ht="40" customHeight="1">
      <c r="A44" s="2"/>
      <c r="B44" s="76"/>
      <c r="C44" s="72"/>
      <c r="D44" s="72"/>
      <c r="E44" s="72"/>
      <c r="F44" s="72"/>
      <c r="G44" s="72"/>
      <c r="H44" s="87"/>
      <c r="I44" s="87"/>
      <c r="J44" s="72"/>
      <c r="K44" s="72"/>
      <c r="L44" s="72"/>
      <c r="M44" s="72"/>
      <c r="N44" s="72"/>
      <c r="O44" s="72"/>
      <c r="P44" s="87"/>
    </row>
    <row r="45" ht="40" customHeight="1">
      <c r="A45" s="2"/>
      <c r="B45" s="76"/>
      <c r="C45" s="72"/>
      <c r="D45" s="72"/>
      <c r="E45" s="72"/>
      <c r="F45" s="72"/>
      <c r="G45" s="72"/>
      <c r="H45" s="87"/>
      <c r="I45" s="87"/>
      <c r="J45" s="72"/>
      <c r="K45" s="72"/>
      <c r="L45" s="72"/>
      <c r="M45" s="72"/>
      <c r="N45" s="72"/>
      <c r="O45" s="72"/>
      <c r="P45" s="87"/>
    </row>
    <row r="46" ht="40" customHeight="1">
      <c r="A46" s="2"/>
      <c r="B46" s="76"/>
      <c r="C46" s="72"/>
      <c r="D46" s="72"/>
      <c r="E46" s="72"/>
      <c r="F46" s="72"/>
      <c r="G46" s="72"/>
      <c r="H46" s="87"/>
      <c r="I46" s="87"/>
      <c r="J46" s="72"/>
      <c r="K46" s="72"/>
      <c r="L46" s="72"/>
      <c r="M46" s="72"/>
      <c r="N46" s="72"/>
      <c r="O46" s="72"/>
      <c r="P46" s="87"/>
    </row>
    <row r="47" ht="40" customHeight="1">
      <c r="A47" s="2"/>
      <c r="B47" s="76"/>
      <c r="C47" s="72"/>
      <c r="D47" s="72"/>
      <c r="E47" s="72"/>
      <c r="F47" s="72"/>
      <c r="G47" s="72"/>
      <c r="H47" s="87"/>
      <c r="I47" s="87"/>
      <c r="J47" s="72"/>
      <c r="K47" s="72"/>
      <c r="L47" s="72"/>
      <c r="M47" s="72"/>
      <c r="N47" s="72"/>
      <c r="O47" s="72"/>
      <c r="P47" s="87"/>
    </row>
    <row r="48" ht="40" customHeight="1">
      <c r="A48" s="2"/>
      <c r="B48" s="76"/>
      <c r="C48" s="72"/>
      <c r="D48" s="72"/>
      <c r="E48" s="72"/>
      <c r="F48" s="72"/>
      <c r="G48" s="72"/>
      <c r="H48" s="87"/>
      <c r="I48" s="87"/>
      <c r="J48" s="72"/>
      <c r="K48" s="72"/>
      <c r="L48" s="72"/>
      <c r="M48" s="72"/>
      <c r="N48" s="72"/>
      <c r="O48" s="72"/>
      <c r="P48" s="87"/>
    </row>
    <row r="49" ht="40" customHeight="1">
      <c r="A49" s="2"/>
      <c r="B49" s="78"/>
      <c r="C49" s="73"/>
      <c r="D49" s="73"/>
      <c r="E49" s="73"/>
      <c r="F49" s="73"/>
      <c r="G49" s="73"/>
      <c r="H49" s="88"/>
      <c r="I49" s="88"/>
      <c r="J49" s="73"/>
      <c r="K49" s="73"/>
      <c r="L49" s="73"/>
      <c r="M49" s="73"/>
      <c r="N49" s="73"/>
      <c r="O49" s="73"/>
      <c r="P49" s="88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I2"/>
    <mergeCell ref="B4:I5"/>
    <mergeCell ref="B7:I7"/>
  </mergeCells>
  <conditionalFormatting sqref="N10:N49">
    <cfRule type="containsText" dxfId="12" priority="1" operator="containsText" text="Em revisão"/>
    <cfRule type="expression" dxfId="13" priority="2">
      <formula>AND($N10="Confirmado",OR($O10="",$M10=""))</formula>
    </cfRule>
  </conditionalFormatting>
  <dataValidations count="3">
    <dataValidation type="list" sqref="D10:D49">
      <formula1>"Armazém origem,Rodovia origem,Terminal origem,Embarque,Viagem marítima,Descarga,Rodovia destino,Armazém destino"</formula1>
    </dataValidation>
    <dataValidation type="list" sqref="K10:K49">
      <formula1>"Público,Controlado,Privado,A definir"</formula1>
    </dataValidation>
    <dataValidation type="list" sqref="N10:N4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314244b62d494837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3" ySplit="9" topLeftCell="D10" activePane="bottomRight" state="frozen"/>
      <selection pane="bottomRight" activeCell="D10" sqref="D10"/>
    </sheetView>
  </sheetViews>
  <sheetFormatPr defaultRowHeight="15"/>
  <cols>
    <col min="1" max="1" width="3" hidden="0" customWidth="1"/>
    <col min="2" max="2" width="25" hidden="0" customWidth="1"/>
    <col min="3" max="3" width="25" hidden="0" customWidth="1"/>
    <col min="4" max="4" width="39" hidden="0" customWidth="1"/>
    <col min="5" max="5" width="28" hidden="0" customWidth="1"/>
    <col min="6" max="6" width="27" hidden="0" customWidth="1"/>
    <col min="7" max="7" width="46" hidden="0" customWidth="1"/>
    <col min="8" max="8" width="45" hidden="0" customWidth="1"/>
    <col min="9" max="9" width="44" hidden="0" customWidth="1"/>
    <col min="10" max="10" width="36" hidden="0" customWidth="1"/>
    <col min="11" max="11" width="44" hidden="0" customWidth="1"/>
    <col min="12" max="12" width="44" hidden="0" customWidth="1"/>
    <col min="13" max="13" width="27" hidden="0" customWidth="1"/>
    <col min="14" max="14" width="25" hidden="0" customWidth="1"/>
    <col min="15" max="15" width="25" hidden="0" customWidth="1"/>
    <col min="16" max="16" width="40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4" customHeight="1">
      <c r="A2" s="2"/>
      <c r="B2" s="3" t="str">
        <v>Ocorrências, evidências e decisões.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</row>
    <row r="4" ht="24" customHeight="1">
      <c r="A4" s="2"/>
      <c r="B4" s="6" t="str">
        <v>Descreva o fato observado separadamente da causa alegada e de seu possível impacto. Registre decisão, responsável e evidência. A ocorrência não cria uma cobrança automaticamente.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  <c r="N4" s="2"/>
      <c r="O4" s="2"/>
      <c r="P4" s="2"/>
    </row>
    <row r="5" ht="24" customHeight="1">
      <c r="A5" s="2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23" customHeight="1">
      <c r="A7" s="2"/>
      <c r="B7" s="5" t="str">
        <v>Bruno de Boer Waskow. Taylor Made Only. Edição de 4 de outubro de 2026.</v>
      </c>
      <c r="C7" s="5"/>
      <c r="D7" s="5"/>
      <c r="E7" s="5"/>
      <c r="F7" s="5"/>
      <c r="G7" s="5"/>
      <c r="H7" s="5"/>
      <c r="I7" s="5"/>
      <c r="J7" s="2"/>
      <c r="K7" s="2"/>
      <c r="L7" s="2"/>
      <c r="M7" s="2"/>
      <c r="N7" s="2"/>
      <c r="O7" s="2"/>
      <c r="P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ht="58" customHeight="1">
      <c r="A9" s="2"/>
      <c r="B9" s="31" t="str">
        <v>ID da ocorrência</v>
      </c>
      <c r="C9" s="32" t="str">
        <v>Etapa</v>
      </c>
      <c r="D9" s="32" t="str">
        <v>Local / objeto / lote</v>
      </c>
      <c r="E9" s="32" t="str">
        <v>Data/hora do fato (local)</v>
      </c>
      <c r="F9" s="32" t="str">
        <v>Fuso / offset</v>
      </c>
      <c r="G9" s="32" t="str">
        <v>Fato observado</v>
      </c>
      <c r="H9" s="32" t="str">
        <v>Causa alegada / por quem</v>
      </c>
      <c r="I9" s="32" t="str">
        <v>Impacto a investigar</v>
      </c>
      <c r="J9" s="32" t="str">
        <v>Relógio / item relacionado ID</v>
      </c>
      <c r="K9" s="32" t="str">
        <v>Decisão / providência</v>
      </c>
      <c r="L9" s="32" t="str">
        <v>Evidência / referência</v>
      </c>
      <c r="M9" s="32" t="str">
        <v>Responsável</v>
      </c>
      <c r="N9" s="32" t="str">
        <v>Prazo da providência</v>
      </c>
      <c r="O9" s="32" t="str">
        <v>Estado da revisão</v>
      </c>
      <c r="P9" s="33" t="str">
        <v>Observação</v>
      </c>
    </row>
    <row r="10" ht="40" customHeight="1">
      <c r="A10" s="2"/>
      <c r="B10" s="74"/>
      <c r="C10" s="71"/>
      <c r="D10" s="71"/>
      <c r="E10" s="80"/>
      <c r="F10" s="71"/>
      <c r="G10" s="71"/>
      <c r="H10" s="71"/>
      <c r="I10" s="71"/>
      <c r="J10" s="71"/>
      <c r="K10" s="71"/>
      <c r="L10" s="71"/>
      <c r="M10" s="71"/>
      <c r="N10" s="86"/>
      <c r="O10" s="71"/>
      <c r="P10" s="71"/>
    </row>
    <row r="11" ht="40" customHeight="1">
      <c r="A11" s="2"/>
      <c r="B11" s="76"/>
      <c r="C11" s="72"/>
      <c r="D11" s="72"/>
      <c r="E11" s="82"/>
      <c r="F11" s="72"/>
      <c r="G11" s="72"/>
      <c r="H11" s="72"/>
      <c r="I11" s="72"/>
      <c r="J11" s="72"/>
      <c r="K11" s="72"/>
      <c r="L11" s="72"/>
      <c r="M11" s="72"/>
      <c r="N11" s="87"/>
      <c r="O11" s="72"/>
      <c r="P11" s="72"/>
    </row>
    <row r="12" ht="40" customHeight="1">
      <c r="A12" s="2"/>
      <c r="B12" s="76"/>
      <c r="C12" s="72"/>
      <c r="D12" s="72"/>
      <c r="E12" s="82"/>
      <c r="F12" s="72"/>
      <c r="G12" s="72"/>
      <c r="H12" s="72"/>
      <c r="I12" s="72"/>
      <c r="J12" s="72"/>
      <c r="K12" s="72"/>
      <c r="L12" s="72"/>
      <c r="M12" s="72"/>
      <c r="N12" s="87"/>
      <c r="O12" s="72"/>
      <c r="P12" s="72"/>
    </row>
    <row r="13" ht="40" customHeight="1">
      <c r="A13" s="2"/>
      <c r="B13" s="76"/>
      <c r="C13" s="72"/>
      <c r="D13" s="72"/>
      <c r="E13" s="82"/>
      <c r="F13" s="72"/>
      <c r="G13" s="72"/>
      <c r="H13" s="72"/>
      <c r="I13" s="72"/>
      <c r="J13" s="72"/>
      <c r="K13" s="72"/>
      <c r="L13" s="72"/>
      <c r="M13" s="72"/>
      <c r="N13" s="87"/>
      <c r="O13" s="72"/>
      <c r="P13" s="72"/>
    </row>
    <row r="14" ht="40" customHeight="1">
      <c r="A14" s="2"/>
      <c r="B14" s="76"/>
      <c r="C14" s="72"/>
      <c r="D14" s="72"/>
      <c r="E14" s="82"/>
      <c r="F14" s="72"/>
      <c r="G14" s="72"/>
      <c r="H14" s="72"/>
      <c r="I14" s="72"/>
      <c r="J14" s="72"/>
      <c r="K14" s="72"/>
      <c r="L14" s="72"/>
      <c r="M14" s="72"/>
      <c r="N14" s="87"/>
      <c r="O14" s="72"/>
      <c r="P14" s="72"/>
    </row>
    <row r="15" ht="40" customHeight="1">
      <c r="A15" s="2"/>
      <c r="B15" s="76"/>
      <c r="C15" s="72"/>
      <c r="D15" s="72"/>
      <c r="E15" s="82"/>
      <c r="F15" s="72"/>
      <c r="G15" s="72"/>
      <c r="H15" s="72"/>
      <c r="I15" s="72"/>
      <c r="J15" s="72"/>
      <c r="K15" s="72"/>
      <c r="L15" s="72"/>
      <c r="M15" s="72"/>
      <c r="N15" s="87"/>
      <c r="O15" s="72"/>
      <c r="P15" s="72"/>
    </row>
    <row r="16" ht="40" customHeight="1">
      <c r="A16" s="2"/>
      <c r="B16" s="76"/>
      <c r="C16" s="72"/>
      <c r="D16" s="72"/>
      <c r="E16" s="82"/>
      <c r="F16" s="72"/>
      <c r="G16" s="72"/>
      <c r="H16" s="72"/>
      <c r="I16" s="72"/>
      <c r="J16" s="72"/>
      <c r="K16" s="72"/>
      <c r="L16" s="72"/>
      <c r="M16" s="72"/>
      <c r="N16" s="87"/>
      <c r="O16" s="72"/>
      <c r="P16" s="72"/>
    </row>
    <row r="17" ht="40" customHeight="1">
      <c r="A17" s="2"/>
      <c r="B17" s="76"/>
      <c r="C17" s="72"/>
      <c r="D17" s="72"/>
      <c r="E17" s="82"/>
      <c r="F17" s="72"/>
      <c r="G17" s="72"/>
      <c r="H17" s="72"/>
      <c r="I17" s="72"/>
      <c r="J17" s="72"/>
      <c r="K17" s="72"/>
      <c r="L17" s="72"/>
      <c r="M17" s="72"/>
      <c r="N17" s="87"/>
      <c r="O17" s="72"/>
      <c r="P17" s="72"/>
    </row>
    <row r="18" ht="40" customHeight="1">
      <c r="A18" s="2"/>
      <c r="B18" s="76"/>
      <c r="C18" s="72"/>
      <c r="D18" s="72"/>
      <c r="E18" s="82"/>
      <c r="F18" s="72"/>
      <c r="G18" s="72"/>
      <c r="H18" s="72"/>
      <c r="I18" s="72"/>
      <c r="J18" s="72"/>
      <c r="K18" s="72"/>
      <c r="L18" s="72"/>
      <c r="M18" s="72"/>
      <c r="N18" s="87"/>
      <c r="O18" s="72"/>
      <c r="P18" s="72"/>
    </row>
    <row r="19" ht="40" customHeight="1">
      <c r="A19" s="2"/>
      <c r="B19" s="76"/>
      <c r="C19" s="72"/>
      <c r="D19" s="72"/>
      <c r="E19" s="82"/>
      <c r="F19" s="72"/>
      <c r="G19" s="72"/>
      <c r="H19" s="72"/>
      <c r="I19" s="72"/>
      <c r="J19" s="72"/>
      <c r="K19" s="72"/>
      <c r="L19" s="72"/>
      <c r="M19" s="72"/>
      <c r="N19" s="87"/>
      <c r="O19" s="72"/>
      <c r="P19" s="72"/>
    </row>
    <row r="20" ht="40" customHeight="1">
      <c r="A20" s="2"/>
      <c r="B20" s="76"/>
      <c r="C20" s="72"/>
      <c r="D20" s="72"/>
      <c r="E20" s="82"/>
      <c r="F20" s="72"/>
      <c r="G20" s="72"/>
      <c r="H20" s="72"/>
      <c r="I20" s="72"/>
      <c r="J20" s="72"/>
      <c r="K20" s="72"/>
      <c r="L20" s="72"/>
      <c r="M20" s="72"/>
      <c r="N20" s="87"/>
      <c r="O20" s="72"/>
      <c r="P20" s="72"/>
    </row>
    <row r="21" ht="40" customHeight="1">
      <c r="A21" s="2"/>
      <c r="B21" s="76"/>
      <c r="C21" s="72"/>
      <c r="D21" s="72"/>
      <c r="E21" s="82"/>
      <c r="F21" s="72"/>
      <c r="G21" s="72"/>
      <c r="H21" s="72"/>
      <c r="I21" s="72"/>
      <c r="J21" s="72"/>
      <c r="K21" s="72"/>
      <c r="L21" s="72"/>
      <c r="M21" s="72"/>
      <c r="N21" s="87"/>
      <c r="O21" s="72"/>
      <c r="P21" s="72"/>
    </row>
    <row r="22" ht="40" customHeight="1">
      <c r="A22" s="2"/>
      <c r="B22" s="76"/>
      <c r="C22" s="72"/>
      <c r="D22" s="72"/>
      <c r="E22" s="82"/>
      <c r="F22" s="72"/>
      <c r="G22" s="72"/>
      <c r="H22" s="72"/>
      <c r="I22" s="72"/>
      <c r="J22" s="72"/>
      <c r="K22" s="72"/>
      <c r="L22" s="72"/>
      <c r="M22" s="72"/>
      <c r="N22" s="87"/>
      <c r="O22" s="72"/>
      <c r="P22" s="72"/>
    </row>
    <row r="23" ht="40" customHeight="1">
      <c r="A23" s="2"/>
      <c r="B23" s="76"/>
      <c r="C23" s="72"/>
      <c r="D23" s="72"/>
      <c r="E23" s="82"/>
      <c r="F23" s="72"/>
      <c r="G23" s="72"/>
      <c r="H23" s="72"/>
      <c r="I23" s="72"/>
      <c r="J23" s="72"/>
      <c r="K23" s="72"/>
      <c r="L23" s="72"/>
      <c r="M23" s="72"/>
      <c r="N23" s="87"/>
      <c r="O23" s="72"/>
      <c r="P23" s="72"/>
    </row>
    <row r="24" ht="40" customHeight="1">
      <c r="A24" s="2"/>
      <c r="B24" s="76"/>
      <c r="C24" s="72"/>
      <c r="D24" s="72"/>
      <c r="E24" s="82"/>
      <c r="F24" s="72"/>
      <c r="G24" s="72"/>
      <c r="H24" s="72"/>
      <c r="I24" s="72"/>
      <c r="J24" s="72"/>
      <c r="K24" s="72"/>
      <c r="L24" s="72"/>
      <c r="M24" s="72"/>
      <c r="N24" s="87"/>
      <c r="O24" s="72"/>
      <c r="P24" s="72"/>
    </row>
    <row r="25" ht="40" customHeight="1">
      <c r="A25" s="2"/>
      <c r="B25" s="76"/>
      <c r="C25" s="72"/>
      <c r="D25" s="72"/>
      <c r="E25" s="82"/>
      <c r="F25" s="72"/>
      <c r="G25" s="72"/>
      <c r="H25" s="72"/>
      <c r="I25" s="72"/>
      <c r="J25" s="72"/>
      <c r="K25" s="72"/>
      <c r="L25" s="72"/>
      <c r="M25" s="72"/>
      <c r="N25" s="87"/>
      <c r="O25" s="72"/>
      <c r="P25" s="72"/>
    </row>
    <row r="26" ht="40" customHeight="1">
      <c r="A26" s="2"/>
      <c r="B26" s="76"/>
      <c r="C26" s="72"/>
      <c r="D26" s="72"/>
      <c r="E26" s="82"/>
      <c r="F26" s="72"/>
      <c r="G26" s="72"/>
      <c r="H26" s="72"/>
      <c r="I26" s="72"/>
      <c r="J26" s="72"/>
      <c r="K26" s="72"/>
      <c r="L26" s="72"/>
      <c r="M26" s="72"/>
      <c r="N26" s="87"/>
      <c r="O26" s="72"/>
      <c r="P26" s="72"/>
    </row>
    <row r="27" ht="40" customHeight="1">
      <c r="A27" s="2"/>
      <c r="B27" s="76"/>
      <c r="C27" s="72"/>
      <c r="D27" s="72"/>
      <c r="E27" s="82"/>
      <c r="F27" s="72"/>
      <c r="G27" s="72"/>
      <c r="H27" s="72"/>
      <c r="I27" s="72"/>
      <c r="J27" s="72"/>
      <c r="K27" s="72"/>
      <c r="L27" s="72"/>
      <c r="M27" s="72"/>
      <c r="N27" s="87"/>
      <c r="O27" s="72"/>
      <c r="P27" s="72"/>
    </row>
    <row r="28" ht="40" customHeight="1">
      <c r="A28" s="2"/>
      <c r="B28" s="76"/>
      <c r="C28" s="72"/>
      <c r="D28" s="72"/>
      <c r="E28" s="82"/>
      <c r="F28" s="72"/>
      <c r="G28" s="72"/>
      <c r="H28" s="72"/>
      <c r="I28" s="72"/>
      <c r="J28" s="72"/>
      <c r="K28" s="72"/>
      <c r="L28" s="72"/>
      <c r="M28" s="72"/>
      <c r="N28" s="87"/>
      <c r="O28" s="72"/>
      <c r="P28" s="72"/>
    </row>
    <row r="29" ht="40" customHeight="1">
      <c r="A29" s="2"/>
      <c r="B29" s="76"/>
      <c r="C29" s="72"/>
      <c r="D29" s="72"/>
      <c r="E29" s="82"/>
      <c r="F29" s="72"/>
      <c r="G29" s="72"/>
      <c r="H29" s="72"/>
      <c r="I29" s="72"/>
      <c r="J29" s="72"/>
      <c r="K29" s="72"/>
      <c r="L29" s="72"/>
      <c r="M29" s="72"/>
      <c r="N29" s="87"/>
      <c r="O29" s="72"/>
      <c r="P29" s="72"/>
    </row>
    <row r="30" ht="40" customHeight="1">
      <c r="A30" s="2"/>
      <c r="B30" s="76"/>
      <c r="C30" s="72"/>
      <c r="D30" s="72"/>
      <c r="E30" s="82"/>
      <c r="F30" s="72"/>
      <c r="G30" s="72"/>
      <c r="H30" s="72"/>
      <c r="I30" s="72"/>
      <c r="J30" s="72"/>
      <c r="K30" s="72"/>
      <c r="L30" s="72"/>
      <c r="M30" s="72"/>
      <c r="N30" s="87"/>
      <c r="O30" s="72"/>
      <c r="P30" s="72"/>
    </row>
    <row r="31" ht="40" customHeight="1">
      <c r="A31" s="2"/>
      <c r="B31" s="76"/>
      <c r="C31" s="72"/>
      <c r="D31" s="72"/>
      <c r="E31" s="82"/>
      <c r="F31" s="72"/>
      <c r="G31" s="72"/>
      <c r="H31" s="72"/>
      <c r="I31" s="72"/>
      <c r="J31" s="72"/>
      <c r="K31" s="72"/>
      <c r="L31" s="72"/>
      <c r="M31" s="72"/>
      <c r="N31" s="87"/>
      <c r="O31" s="72"/>
      <c r="P31" s="72"/>
    </row>
    <row r="32" ht="40" customHeight="1">
      <c r="A32" s="2"/>
      <c r="B32" s="76"/>
      <c r="C32" s="72"/>
      <c r="D32" s="72"/>
      <c r="E32" s="82"/>
      <c r="F32" s="72"/>
      <c r="G32" s="72"/>
      <c r="H32" s="72"/>
      <c r="I32" s="72"/>
      <c r="J32" s="72"/>
      <c r="K32" s="72"/>
      <c r="L32" s="72"/>
      <c r="M32" s="72"/>
      <c r="N32" s="87"/>
      <c r="O32" s="72"/>
      <c r="P32" s="72"/>
    </row>
    <row r="33" ht="40" customHeight="1">
      <c r="A33" s="2"/>
      <c r="B33" s="76"/>
      <c r="C33" s="72"/>
      <c r="D33" s="72"/>
      <c r="E33" s="82"/>
      <c r="F33" s="72"/>
      <c r="G33" s="72"/>
      <c r="H33" s="72"/>
      <c r="I33" s="72"/>
      <c r="J33" s="72"/>
      <c r="K33" s="72"/>
      <c r="L33" s="72"/>
      <c r="M33" s="72"/>
      <c r="N33" s="87"/>
      <c r="O33" s="72"/>
      <c r="P33" s="72"/>
    </row>
    <row r="34" ht="40" customHeight="1">
      <c r="A34" s="2"/>
      <c r="B34" s="76"/>
      <c r="C34" s="72"/>
      <c r="D34" s="72"/>
      <c r="E34" s="82"/>
      <c r="F34" s="72"/>
      <c r="G34" s="72"/>
      <c r="H34" s="72"/>
      <c r="I34" s="72"/>
      <c r="J34" s="72"/>
      <c r="K34" s="72"/>
      <c r="L34" s="72"/>
      <c r="M34" s="72"/>
      <c r="N34" s="87"/>
      <c r="O34" s="72"/>
      <c r="P34" s="72"/>
    </row>
    <row r="35" ht="40" customHeight="1">
      <c r="A35" s="2"/>
      <c r="B35" s="76"/>
      <c r="C35" s="72"/>
      <c r="D35" s="72"/>
      <c r="E35" s="82"/>
      <c r="F35" s="72"/>
      <c r="G35" s="72"/>
      <c r="H35" s="72"/>
      <c r="I35" s="72"/>
      <c r="J35" s="72"/>
      <c r="K35" s="72"/>
      <c r="L35" s="72"/>
      <c r="M35" s="72"/>
      <c r="N35" s="87"/>
      <c r="O35" s="72"/>
      <c r="P35" s="72"/>
    </row>
    <row r="36" ht="40" customHeight="1">
      <c r="A36" s="2"/>
      <c r="B36" s="76"/>
      <c r="C36" s="72"/>
      <c r="D36" s="72"/>
      <c r="E36" s="82"/>
      <c r="F36" s="72"/>
      <c r="G36" s="72"/>
      <c r="H36" s="72"/>
      <c r="I36" s="72"/>
      <c r="J36" s="72"/>
      <c r="K36" s="72"/>
      <c r="L36" s="72"/>
      <c r="M36" s="72"/>
      <c r="N36" s="87"/>
      <c r="O36" s="72"/>
      <c r="P36" s="72"/>
    </row>
    <row r="37" ht="40" customHeight="1">
      <c r="A37" s="2"/>
      <c r="B37" s="76"/>
      <c r="C37" s="72"/>
      <c r="D37" s="72"/>
      <c r="E37" s="82"/>
      <c r="F37" s="72"/>
      <c r="G37" s="72"/>
      <c r="H37" s="72"/>
      <c r="I37" s="72"/>
      <c r="J37" s="72"/>
      <c r="K37" s="72"/>
      <c r="L37" s="72"/>
      <c r="M37" s="72"/>
      <c r="N37" s="87"/>
      <c r="O37" s="72"/>
      <c r="P37" s="72"/>
    </row>
    <row r="38" ht="40" customHeight="1">
      <c r="A38" s="2"/>
      <c r="B38" s="76"/>
      <c r="C38" s="72"/>
      <c r="D38" s="72"/>
      <c r="E38" s="82"/>
      <c r="F38" s="72"/>
      <c r="G38" s="72"/>
      <c r="H38" s="72"/>
      <c r="I38" s="72"/>
      <c r="J38" s="72"/>
      <c r="K38" s="72"/>
      <c r="L38" s="72"/>
      <c r="M38" s="72"/>
      <c r="N38" s="87"/>
      <c r="O38" s="72"/>
      <c r="P38" s="72"/>
    </row>
    <row r="39" ht="40" customHeight="1">
      <c r="A39" s="2"/>
      <c r="B39" s="76"/>
      <c r="C39" s="72"/>
      <c r="D39" s="72"/>
      <c r="E39" s="82"/>
      <c r="F39" s="72"/>
      <c r="G39" s="72"/>
      <c r="H39" s="72"/>
      <c r="I39" s="72"/>
      <c r="J39" s="72"/>
      <c r="K39" s="72"/>
      <c r="L39" s="72"/>
      <c r="M39" s="72"/>
      <c r="N39" s="87"/>
      <c r="O39" s="72"/>
      <c r="P39" s="72"/>
    </row>
    <row r="40" ht="40" customHeight="1">
      <c r="A40" s="2"/>
      <c r="B40" s="76"/>
      <c r="C40" s="72"/>
      <c r="D40" s="72"/>
      <c r="E40" s="82"/>
      <c r="F40" s="72"/>
      <c r="G40" s="72"/>
      <c r="H40" s="72"/>
      <c r="I40" s="72"/>
      <c r="J40" s="72"/>
      <c r="K40" s="72"/>
      <c r="L40" s="72"/>
      <c r="M40" s="72"/>
      <c r="N40" s="87"/>
      <c r="O40" s="72"/>
      <c r="P40" s="72"/>
    </row>
    <row r="41" ht="40" customHeight="1">
      <c r="A41" s="2"/>
      <c r="B41" s="76"/>
      <c r="C41" s="72"/>
      <c r="D41" s="72"/>
      <c r="E41" s="82"/>
      <c r="F41" s="72"/>
      <c r="G41" s="72"/>
      <c r="H41" s="72"/>
      <c r="I41" s="72"/>
      <c r="J41" s="72"/>
      <c r="K41" s="72"/>
      <c r="L41" s="72"/>
      <c r="M41" s="72"/>
      <c r="N41" s="87"/>
      <c r="O41" s="72"/>
      <c r="P41" s="72"/>
    </row>
    <row r="42" ht="40" customHeight="1">
      <c r="A42" s="2"/>
      <c r="B42" s="76"/>
      <c r="C42" s="72"/>
      <c r="D42" s="72"/>
      <c r="E42" s="82"/>
      <c r="F42" s="72"/>
      <c r="G42" s="72"/>
      <c r="H42" s="72"/>
      <c r="I42" s="72"/>
      <c r="J42" s="72"/>
      <c r="K42" s="72"/>
      <c r="L42" s="72"/>
      <c r="M42" s="72"/>
      <c r="N42" s="87"/>
      <c r="O42" s="72"/>
      <c r="P42" s="72"/>
    </row>
    <row r="43" ht="40" customHeight="1">
      <c r="A43" s="2"/>
      <c r="B43" s="76"/>
      <c r="C43" s="72"/>
      <c r="D43" s="72"/>
      <c r="E43" s="82"/>
      <c r="F43" s="72"/>
      <c r="G43" s="72"/>
      <c r="H43" s="72"/>
      <c r="I43" s="72"/>
      <c r="J43" s="72"/>
      <c r="K43" s="72"/>
      <c r="L43" s="72"/>
      <c r="M43" s="72"/>
      <c r="N43" s="87"/>
      <c r="O43" s="72"/>
      <c r="P43" s="72"/>
    </row>
    <row r="44" ht="40" customHeight="1">
      <c r="A44" s="2"/>
      <c r="B44" s="76"/>
      <c r="C44" s="72"/>
      <c r="D44" s="72"/>
      <c r="E44" s="82"/>
      <c r="F44" s="72"/>
      <c r="G44" s="72"/>
      <c r="H44" s="72"/>
      <c r="I44" s="72"/>
      <c r="J44" s="72"/>
      <c r="K44" s="72"/>
      <c r="L44" s="72"/>
      <c r="M44" s="72"/>
      <c r="N44" s="87"/>
      <c r="O44" s="72"/>
      <c r="P44" s="72"/>
    </row>
    <row r="45" ht="40" customHeight="1">
      <c r="A45" s="2"/>
      <c r="B45" s="76"/>
      <c r="C45" s="72"/>
      <c r="D45" s="72"/>
      <c r="E45" s="82"/>
      <c r="F45" s="72"/>
      <c r="G45" s="72"/>
      <c r="H45" s="72"/>
      <c r="I45" s="72"/>
      <c r="J45" s="72"/>
      <c r="K45" s="72"/>
      <c r="L45" s="72"/>
      <c r="M45" s="72"/>
      <c r="N45" s="87"/>
      <c r="O45" s="72"/>
      <c r="P45" s="72"/>
    </row>
    <row r="46" ht="40" customHeight="1">
      <c r="A46" s="2"/>
      <c r="B46" s="76"/>
      <c r="C46" s="72"/>
      <c r="D46" s="72"/>
      <c r="E46" s="82"/>
      <c r="F46" s="72"/>
      <c r="G46" s="72"/>
      <c r="H46" s="72"/>
      <c r="I46" s="72"/>
      <c r="J46" s="72"/>
      <c r="K46" s="72"/>
      <c r="L46" s="72"/>
      <c r="M46" s="72"/>
      <c r="N46" s="87"/>
      <c r="O46" s="72"/>
      <c r="P46" s="72"/>
    </row>
    <row r="47" ht="40" customHeight="1">
      <c r="A47" s="2"/>
      <c r="B47" s="76"/>
      <c r="C47" s="72"/>
      <c r="D47" s="72"/>
      <c r="E47" s="82"/>
      <c r="F47" s="72"/>
      <c r="G47" s="72"/>
      <c r="H47" s="72"/>
      <c r="I47" s="72"/>
      <c r="J47" s="72"/>
      <c r="K47" s="72"/>
      <c r="L47" s="72"/>
      <c r="M47" s="72"/>
      <c r="N47" s="87"/>
      <c r="O47" s="72"/>
      <c r="P47" s="72"/>
    </row>
    <row r="48" ht="40" customHeight="1">
      <c r="A48" s="2"/>
      <c r="B48" s="76"/>
      <c r="C48" s="72"/>
      <c r="D48" s="72"/>
      <c r="E48" s="82"/>
      <c r="F48" s="72"/>
      <c r="G48" s="72"/>
      <c r="H48" s="72"/>
      <c r="I48" s="72"/>
      <c r="J48" s="72"/>
      <c r="K48" s="72"/>
      <c r="L48" s="72"/>
      <c r="M48" s="72"/>
      <c r="N48" s="87"/>
      <c r="O48" s="72"/>
      <c r="P48" s="72"/>
    </row>
    <row r="49" ht="40" customHeight="1">
      <c r="A49" s="2"/>
      <c r="B49" s="78"/>
      <c r="C49" s="73"/>
      <c r="D49" s="73"/>
      <c r="E49" s="84"/>
      <c r="F49" s="73"/>
      <c r="G49" s="73"/>
      <c r="H49" s="73"/>
      <c r="I49" s="73"/>
      <c r="J49" s="73"/>
      <c r="K49" s="73"/>
      <c r="L49" s="73"/>
      <c r="M49" s="73"/>
      <c r="N49" s="88"/>
      <c r="O49" s="73"/>
      <c r="P49" s="73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I2"/>
    <mergeCell ref="B4:I5"/>
    <mergeCell ref="B7:I7"/>
  </mergeCells>
  <conditionalFormatting sqref="O10:O49">
    <cfRule type="containsText" dxfId="14" priority="1" operator="containsText" text="Em revisão"/>
    <cfRule type="expression" dxfId="15" priority="2">
      <formula>AND($O10="Confirmado",OR($L10="",$M10=""))</formula>
    </cfRule>
  </conditionalFormatting>
  <dataValidations count="2">
    <dataValidation type="list" sqref="C10:C49">
      <formula1>"Armazém origem,Rodovia origem,Terminal origem,Embarque,Viagem marítima,Descarga,Rodovia destino,Armazém destino"</formula1>
    </dataValidation>
    <dataValidation type="list" sqref="O10:O4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348db27ecf884b80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3" ySplit="9" topLeftCell="D10" activePane="bottomRight" state="frozen"/>
      <selection pane="bottomRight" activeCell="D10" sqref="D10"/>
    </sheetView>
  </sheetViews>
  <sheetFormatPr defaultRowHeight="15"/>
  <cols>
    <col min="1" max="1" width="3" hidden="0" customWidth="1"/>
    <col min="2" max="2" width="23" hidden="0" customWidth="1"/>
    <col min="3" max="3" width="28" hidden="0" customWidth="1"/>
    <col min="4" max="4" width="36" hidden="0" customWidth="1"/>
    <col min="5" max="5" width="35" hidden="0" customWidth="1"/>
    <col min="6" max="6" width="16" hidden="0" customWidth="1"/>
    <col min="7" max="7" width="30" hidden="0" customWidth="1"/>
    <col min="8" max="8" width="27" hidden="0" customWidth="1"/>
    <col min="9" max="9" width="27" hidden="0" customWidth="1"/>
    <col min="10" max="10" width="31" hidden="0" customWidth="1"/>
    <col min="11" max="11" width="45" hidden="0" customWidth="1"/>
    <col min="12" max="12" width="44" hidden="0" customWidth="1"/>
    <col min="13" max="13" width="44" hidden="0" customWidth="1"/>
    <col min="14" max="14" width="23" hidden="0" customWidth="1"/>
    <col min="15" max="15" width="31" hidden="0" customWidth="1"/>
    <col min="16" max="16" width="46" hidden="0" customWidth="1"/>
    <col min="17" max="17" width="47" hidden="0" customWidth="1"/>
    <col min="18" max="18" width="27" hidden="0" customWidth="1"/>
    <col min="19" max="19" width="25" hidden="0" customWidth="1"/>
    <col min="20" max="20" width="42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4" customHeight="1">
      <c r="A2" s="2"/>
      <c r="B2" s="3" t="str">
        <v>Cobranças, pleitos e recuperação.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ht="24" customHeight="1">
      <c r="A4" s="2"/>
      <c r="B4" s="6" t="str">
        <v>Registre fundamento, resposta e tramitação. O valor pleiteado não entra no resumo financeiro. Concilie valores cobrado, aceito e pago no orçamento pelo ID do item correspondente.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ht="24" customHeight="1">
      <c r="A5" s="2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23" customHeight="1">
      <c r="A7" s="2"/>
      <c r="B7" s="5" t="str">
        <v>Bruno de Boer Waskow. Taylor Made Only. Edição de 4 de outubro de 2026.</v>
      </c>
      <c r="C7" s="5"/>
      <c r="D7" s="5"/>
      <c r="E7" s="5"/>
      <c r="F7" s="5"/>
      <c r="G7" s="5"/>
      <c r="H7" s="5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ht="58" customHeight="1">
      <c r="A9" s="2"/>
      <c r="B9" s="31" t="str">
        <v>ID do pleito</v>
      </c>
      <c r="C9" s="32" t="str">
        <v>Item do orçamento ID</v>
      </c>
      <c r="D9" s="32" t="str">
        <v>Contraparte / emissor</v>
      </c>
      <c r="E9" s="32" t="str">
        <v>Natureza do pleito</v>
      </c>
      <c r="F9" s="32" t="str">
        <v>Moeda</v>
      </c>
      <c r="G9" s="32" t="str">
        <v>Valor pleiteado informado</v>
      </c>
      <c r="H9" s="32" t="str">
        <v>Período início (local)</v>
      </c>
      <c r="I9" s="32" t="str">
        <v>Período fim (local)</v>
      </c>
      <c r="J9" s="32" t="str">
        <v>Fuso / offset do período</v>
      </c>
      <c r="K9" s="32" t="str">
        <v>Base / cálculo apresentado</v>
      </c>
      <c r="L9" s="32" t="str">
        <v>Contrato / regra de referência</v>
      </c>
      <c r="M9" s="32" t="str">
        <v>Evidências / documentos</v>
      </c>
      <c r="N9" s="32" t="str">
        <v>Prazo de resposta</v>
      </c>
      <c r="O9" s="32" t="str">
        <v>Situação do pleito</v>
      </c>
      <c r="P9" s="32" t="str">
        <v>Resposta / fundamento</v>
      </c>
      <c r="Q9" s="32" t="str">
        <v>Recuperação: de quem / condição</v>
      </c>
      <c r="R9" s="32" t="str">
        <v>Responsável</v>
      </c>
      <c r="S9" s="32" t="str">
        <v>Estado da revisão</v>
      </c>
      <c r="T9" s="33" t="str">
        <v>Próxima ação</v>
      </c>
    </row>
    <row r="10" ht="40" customHeight="1">
      <c r="A10" s="2"/>
      <c r="B10" s="74"/>
      <c r="C10" s="71"/>
      <c r="D10" s="71"/>
      <c r="E10" s="71"/>
      <c r="F10" s="71"/>
      <c r="G10" s="81"/>
      <c r="H10" s="80"/>
      <c r="I10" s="80"/>
      <c r="J10" s="71"/>
      <c r="K10" s="71"/>
      <c r="L10" s="71"/>
      <c r="M10" s="71"/>
      <c r="N10" s="86"/>
      <c r="O10" s="71"/>
      <c r="P10" s="71"/>
      <c r="Q10" s="71"/>
      <c r="R10" s="71"/>
      <c r="S10" s="71"/>
      <c r="T10" s="71"/>
    </row>
    <row r="11" ht="40" customHeight="1">
      <c r="A11" s="2"/>
      <c r="B11" s="76"/>
      <c r="C11" s="72"/>
      <c r="D11" s="72"/>
      <c r="E11" s="72"/>
      <c r="F11" s="72"/>
      <c r="G11" s="83"/>
      <c r="H11" s="82"/>
      <c r="I11" s="82"/>
      <c r="J11" s="72"/>
      <c r="K11" s="72"/>
      <c r="L11" s="72"/>
      <c r="M11" s="72"/>
      <c r="N11" s="87"/>
      <c r="O11" s="72"/>
      <c r="P11" s="72"/>
      <c r="Q11" s="72"/>
      <c r="R11" s="72"/>
      <c r="S11" s="72"/>
      <c r="T11" s="72"/>
    </row>
    <row r="12" ht="40" customHeight="1">
      <c r="A12" s="2"/>
      <c r="B12" s="76"/>
      <c r="C12" s="72"/>
      <c r="D12" s="72"/>
      <c r="E12" s="72"/>
      <c r="F12" s="72"/>
      <c r="G12" s="83"/>
      <c r="H12" s="82"/>
      <c r="I12" s="82"/>
      <c r="J12" s="72"/>
      <c r="K12" s="72"/>
      <c r="L12" s="72"/>
      <c r="M12" s="72"/>
      <c r="N12" s="87"/>
      <c r="O12" s="72"/>
      <c r="P12" s="72"/>
      <c r="Q12" s="72"/>
      <c r="R12" s="72"/>
      <c r="S12" s="72"/>
      <c r="T12" s="72"/>
    </row>
    <row r="13" ht="40" customHeight="1">
      <c r="A13" s="2"/>
      <c r="B13" s="76"/>
      <c r="C13" s="72"/>
      <c r="D13" s="72"/>
      <c r="E13" s="72"/>
      <c r="F13" s="72"/>
      <c r="G13" s="83"/>
      <c r="H13" s="82"/>
      <c r="I13" s="82"/>
      <c r="J13" s="72"/>
      <c r="K13" s="72"/>
      <c r="L13" s="72"/>
      <c r="M13" s="72"/>
      <c r="N13" s="87"/>
      <c r="O13" s="72"/>
      <c r="P13" s="72"/>
      <c r="Q13" s="72"/>
      <c r="R13" s="72"/>
      <c r="S13" s="72"/>
      <c r="T13" s="72"/>
    </row>
    <row r="14" ht="40" customHeight="1">
      <c r="A14" s="2"/>
      <c r="B14" s="76"/>
      <c r="C14" s="72"/>
      <c r="D14" s="72"/>
      <c r="E14" s="72"/>
      <c r="F14" s="72"/>
      <c r="G14" s="83"/>
      <c r="H14" s="82"/>
      <c r="I14" s="82"/>
      <c r="J14" s="72"/>
      <c r="K14" s="72"/>
      <c r="L14" s="72"/>
      <c r="M14" s="72"/>
      <c r="N14" s="87"/>
      <c r="O14" s="72"/>
      <c r="P14" s="72"/>
      <c r="Q14" s="72"/>
      <c r="R14" s="72"/>
      <c r="S14" s="72"/>
      <c r="T14" s="72"/>
    </row>
    <row r="15" ht="40" customHeight="1">
      <c r="A15" s="2"/>
      <c r="B15" s="76"/>
      <c r="C15" s="72"/>
      <c r="D15" s="72"/>
      <c r="E15" s="72"/>
      <c r="F15" s="72"/>
      <c r="G15" s="83"/>
      <c r="H15" s="82"/>
      <c r="I15" s="82"/>
      <c r="J15" s="72"/>
      <c r="K15" s="72"/>
      <c r="L15" s="72"/>
      <c r="M15" s="72"/>
      <c r="N15" s="87"/>
      <c r="O15" s="72"/>
      <c r="P15" s="72"/>
      <c r="Q15" s="72"/>
      <c r="R15" s="72"/>
      <c r="S15" s="72"/>
      <c r="T15" s="72"/>
    </row>
    <row r="16" ht="40" customHeight="1">
      <c r="A16" s="2"/>
      <c r="B16" s="76"/>
      <c r="C16" s="72"/>
      <c r="D16" s="72"/>
      <c r="E16" s="72"/>
      <c r="F16" s="72"/>
      <c r="G16" s="83"/>
      <c r="H16" s="82"/>
      <c r="I16" s="82"/>
      <c r="J16" s="72"/>
      <c r="K16" s="72"/>
      <c r="L16" s="72"/>
      <c r="M16" s="72"/>
      <c r="N16" s="87"/>
      <c r="O16" s="72"/>
      <c r="P16" s="72"/>
      <c r="Q16" s="72"/>
      <c r="R16" s="72"/>
      <c r="S16" s="72"/>
      <c r="T16" s="72"/>
    </row>
    <row r="17" ht="40" customHeight="1">
      <c r="A17" s="2"/>
      <c r="B17" s="76"/>
      <c r="C17" s="72"/>
      <c r="D17" s="72"/>
      <c r="E17" s="72"/>
      <c r="F17" s="72"/>
      <c r="G17" s="83"/>
      <c r="H17" s="82"/>
      <c r="I17" s="82"/>
      <c r="J17" s="72"/>
      <c r="K17" s="72"/>
      <c r="L17" s="72"/>
      <c r="M17" s="72"/>
      <c r="N17" s="87"/>
      <c r="O17" s="72"/>
      <c r="P17" s="72"/>
      <c r="Q17" s="72"/>
      <c r="R17" s="72"/>
      <c r="S17" s="72"/>
      <c r="T17" s="72"/>
    </row>
    <row r="18" ht="40" customHeight="1">
      <c r="A18" s="2"/>
      <c r="B18" s="76"/>
      <c r="C18" s="72"/>
      <c r="D18" s="72"/>
      <c r="E18" s="72"/>
      <c r="F18" s="72"/>
      <c r="G18" s="83"/>
      <c r="H18" s="82"/>
      <c r="I18" s="82"/>
      <c r="J18" s="72"/>
      <c r="K18" s="72"/>
      <c r="L18" s="72"/>
      <c r="M18" s="72"/>
      <c r="N18" s="87"/>
      <c r="O18" s="72"/>
      <c r="P18" s="72"/>
      <c r="Q18" s="72"/>
      <c r="R18" s="72"/>
      <c r="S18" s="72"/>
      <c r="T18" s="72"/>
    </row>
    <row r="19" ht="40" customHeight="1">
      <c r="A19" s="2"/>
      <c r="B19" s="76"/>
      <c r="C19" s="72"/>
      <c r="D19" s="72"/>
      <c r="E19" s="72"/>
      <c r="F19" s="72"/>
      <c r="G19" s="83"/>
      <c r="H19" s="82"/>
      <c r="I19" s="82"/>
      <c r="J19" s="72"/>
      <c r="K19" s="72"/>
      <c r="L19" s="72"/>
      <c r="M19" s="72"/>
      <c r="N19" s="87"/>
      <c r="O19" s="72"/>
      <c r="P19" s="72"/>
      <c r="Q19" s="72"/>
      <c r="R19" s="72"/>
      <c r="S19" s="72"/>
      <c r="T19" s="72"/>
    </row>
    <row r="20" ht="40" customHeight="1">
      <c r="A20" s="2"/>
      <c r="B20" s="76"/>
      <c r="C20" s="72"/>
      <c r="D20" s="72"/>
      <c r="E20" s="72"/>
      <c r="F20" s="72"/>
      <c r="G20" s="83"/>
      <c r="H20" s="82"/>
      <c r="I20" s="82"/>
      <c r="J20" s="72"/>
      <c r="K20" s="72"/>
      <c r="L20" s="72"/>
      <c r="M20" s="72"/>
      <c r="N20" s="87"/>
      <c r="O20" s="72"/>
      <c r="P20" s="72"/>
      <c r="Q20" s="72"/>
      <c r="R20" s="72"/>
      <c r="S20" s="72"/>
      <c r="T20" s="72"/>
    </row>
    <row r="21" ht="40" customHeight="1">
      <c r="A21" s="2"/>
      <c r="B21" s="76"/>
      <c r="C21" s="72"/>
      <c r="D21" s="72"/>
      <c r="E21" s="72"/>
      <c r="F21" s="72"/>
      <c r="G21" s="83"/>
      <c r="H21" s="82"/>
      <c r="I21" s="82"/>
      <c r="J21" s="72"/>
      <c r="K21" s="72"/>
      <c r="L21" s="72"/>
      <c r="M21" s="72"/>
      <c r="N21" s="87"/>
      <c r="O21" s="72"/>
      <c r="P21" s="72"/>
      <c r="Q21" s="72"/>
      <c r="R21" s="72"/>
      <c r="S21" s="72"/>
      <c r="T21" s="72"/>
    </row>
    <row r="22" ht="40" customHeight="1">
      <c r="A22" s="2"/>
      <c r="B22" s="76"/>
      <c r="C22" s="72"/>
      <c r="D22" s="72"/>
      <c r="E22" s="72"/>
      <c r="F22" s="72"/>
      <c r="G22" s="83"/>
      <c r="H22" s="82"/>
      <c r="I22" s="82"/>
      <c r="J22" s="72"/>
      <c r="K22" s="72"/>
      <c r="L22" s="72"/>
      <c r="M22" s="72"/>
      <c r="N22" s="87"/>
      <c r="O22" s="72"/>
      <c r="P22" s="72"/>
      <c r="Q22" s="72"/>
      <c r="R22" s="72"/>
      <c r="S22" s="72"/>
      <c r="T22" s="72"/>
    </row>
    <row r="23" ht="40" customHeight="1">
      <c r="A23" s="2"/>
      <c r="B23" s="76"/>
      <c r="C23" s="72"/>
      <c r="D23" s="72"/>
      <c r="E23" s="72"/>
      <c r="F23" s="72"/>
      <c r="G23" s="83"/>
      <c r="H23" s="82"/>
      <c r="I23" s="82"/>
      <c r="J23" s="72"/>
      <c r="K23" s="72"/>
      <c r="L23" s="72"/>
      <c r="M23" s="72"/>
      <c r="N23" s="87"/>
      <c r="O23" s="72"/>
      <c r="P23" s="72"/>
      <c r="Q23" s="72"/>
      <c r="R23" s="72"/>
      <c r="S23" s="72"/>
      <c r="T23" s="72"/>
    </row>
    <row r="24" ht="40" customHeight="1">
      <c r="A24" s="2"/>
      <c r="B24" s="76"/>
      <c r="C24" s="72"/>
      <c r="D24" s="72"/>
      <c r="E24" s="72"/>
      <c r="F24" s="72"/>
      <c r="G24" s="83"/>
      <c r="H24" s="82"/>
      <c r="I24" s="82"/>
      <c r="J24" s="72"/>
      <c r="K24" s="72"/>
      <c r="L24" s="72"/>
      <c r="M24" s="72"/>
      <c r="N24" s="87"/>
      <c r="O24" s="72"/>
      <c r="P24" s="72"/>
      <c r="Q24" s="72"/>
      <c r="R24" s="72"/>
      <c r="S24" s="72"/>
      <c r="T24" s="72"/>
    </row>
    <row r="25" ht="40" customHeight="1">
      <c r="A25" s="2"/>
      <c r="B25" s="76"/>
      <c r="C25" s="72"/>
      <c r="D25" s="72"/>
      <c r="E25" s="72"/>
      <c r="F25" s="72"/>
      <c r="G25" s="83"/>
      <c r="H25" s="82"/>
      <c r="I25" s="82"/>
      <c r="J25" s="72"/>
      <c r="K25" s="72"/>
      <c r="L25" s="72"/>
      <c r="M25" s="72"/>
      <c r="N25" s="87"/>
      <c r="O25" s="72"/>
      <c r="P25" s="72"/>
      <c r="Q25" s="72"/>
      <c r="R25" s="72"/>
      <c r="S25" s="72"/>
      <c r="T25" s="72"/>
    </row>
    <row r="26" ht="40" customHeight="1">
      <c r="A26" s="2"/>
      <c r="B26" s="76"/>
      <c r="C26" s="72"/>
      <c r="D26" s="72"/>
      <c r="E26" s="72"/>
      <c r="F26" s="72"/>
      <c r="G26" s="83"/>
      <c r="H26" s="82"/>
      <c r="I26" s="82"/>
      <c r="J26" s="72"/>
      <c r="K26" s="72"/>
      <c r="L26" s="72"/>
      <c r="M26" s="72"/>
      <c r="N26" s="87"/>
      <c r="O26" s="72"/>
      <c r="P26" s="72"/>
      <c r="Q26" s="72"/>
      <c r="R26" s="72"/>
      <c r="S26" s="72"/>
      <c r="T26" s="72"/>
    </row>
    <row r="27" ht="40" customHeight="1">
      <c r="A27" s="2"/>
      <c r="B27" s="76"/>
      <c r="C27" s="72"/>
      <c r="D27" s="72"/>
      <c r="E27" s="72"/>
      <c r="F27" s="72"/>
      <c r="G27" s="83"/>
      <c r="H27" s="82"/>
      <c r="I27" s="82"/>
      <c r="J27" s="72"/>
      <c r="K27" s="72"/>
      <c r="L27" s="72"/>
      <c r="M27" s="72"/>
      <c r="N27" s="87"/>
      <c r="O27" s="72"/>
      <c r="P27" s="72"/>
      <c r="Q27" s="72"/>
      <c r="R27" s="72"/>
      <c r="S27" s="72"/>
      <c r="T27" s="72"/>
    </row>
    <row r="28" ht="40" customHeight="1">
      <c r="A28" s="2"/>
      <c r="B28" s="76"/>
      <c r="C28" s="72"/>
      <c r="D28" s="72"/>
      <c r="E28" s="72"/>
      <c r="F28" s="72"/>
      <c r="G28" s="83"/>
      <c r="H28" s="82"/>
      <c r="I28" s="82"/>
      <c r="J28" s="72"/>
      <c r="K28" s="72"/>
      <c r="L28" s="72"/>
      <c r="M28" s="72"/>
      <c r="N28" s="87"/>
      <c r="O28" s="72"/>
      <c r="P28" s="72"/>
      <c r="Q28" s="72"/>
      <c r="R28" s="72"/>
      <c r="S28" s="72"/>
      <c r="T28" s="72"/>
    </row>
    <row r="29" ht="40" customHeight="1">
      <c r="A29" s="2"/>
      <c r="B29" s="76"/>
      <c r="C29" s="72"/>
      <c r="D29" s="72"/>
      <c r="E29" s="72"/>
      <c r="F29" s="72"/>
      <c r="G29" s="83"/>
      <c r="H29" s="82"/>
      <c r="I29" s="82"/>
      <c r="J29" s="72"/>
      <c r="K29" s="72"/>
      <c r="L29" s="72"/>
      <c r="M29" s="72"/>
      <c r="N29" s="87"/>
      <c r="O29" s="72"/>
      <c r="P29" s="72"/>
      <c r="Q29" s="72"/>
      <c r="R29" s="72"/>
      <c r="S29" s="72"/>
      <c r="T29" s="72"/>
    </row>
    <row r="30" ht="40" customHeight="1">
      <c r="A30" s="2"/>
      <c r="B30" s="76"/>
      <c r="C30" s="72"/>
      <c r="D30" s="72"/>
      <c r="E30" s="72"/>
      <c r="F30" s="72"/>
      <c r="G30" s="83"/>
      <c r="H30" s="82"/>
      <c r="I30" s="82"/>
      <c r="J30" s="72"/>
      <c r="K30" s="72"/>
      <c r="L30" s="72"/>
      <c r="M30" s="72"/>
      <c r="N30" s="87"/>
      <c r="O30" s="72"/>
      <c r="P30" s="72"/>
      <c r="Q30" s="72"/>
      <c r="R30" s="72"/>
      <c r="S30" s="72"/>
      <c r="T30" s="72"/>
    </row>
    <row r="31" ht="40" customHeight="1">
      <c r="A31" s="2"/>
      <c r="B31" s="76"/>
      <c r="C31" s="72"/>
      <c r="D31" s="72"/>
      <c r="E31" s="72"/>
      <c r="F31" s="72"/>
      <c r="G31" s="83"/>
      <c r="H31" s="82"/>
      <c r="I31" s="82"/>
      <c r="J31" s="72"/>
      <c r="K31" s="72"/>
      <c r="L31" s="72"/>
      <c r="M31" s="72"/>
      <c r="N31" s="87"/>
      <c r="O31" s="72"/>
      <c r="P31" s="72"/>
      <c r="Q31" s="72"/>
      <c r="R31" s="72"/>
      <c r="S31" s="72"/>
      <c r="T31" s="72"/>
    </row>
    <row r="32" ht="40" customHeight="1">
      <c r="A32" s="2"/>
      <c r="B32" s="76"/>
      <c r="C32" s="72"/>
      <c r="D32" s="72"/>
      <c r="E32" s="72"/>
      <c r="F32" s="72"/>
      <c r="G32" s="83"/>
      <c r="H32" s="82"/>
      <c r="I32" s="82"/>
      <c r="J32" s="72"/>
      <c r="K32" s="72"/>
      <c r="L32" s="72"/>
      <c r="M32" s="72"/>
      <c r="N32" s="87"/>
      <c r="O32" s="72"/>
      <c r="P32" s="72"/>
      <c r="Q32" s="72"/>
      <c r="R32" s="72"/>
      <c r="S32" s="72"/>
      <c r="T32" s="72"/>
    </row>
    <row r="33" ht="40" customHeight="1">
      <c r="A33" s="2"/>
      <c r="B33" s="76"/>
      <c r="C33" s="72"/>
      <c r="D33" s="72"/>
      <c r="E33" s="72"/>
      <c r="F33" s="72"/>
      <c r="G33" s="83"/>
      <c r="H33" s="82"/>
      <c r="I33" s="82"/>
      <c r="J33" s="72"/>
      <c r="K33" s="72"/>
      <c r="L33" s="72"/>
      <c r="M33" s="72"/>
      <c r="N33" s="87"/>
      <c r="O33" s="72"/>
      <c r="P33" s="72"/>
      <c r="Q33" s="72"/>
      <c r="R33" s="72"/>
      <c r="S33" s="72"/>
      <c r="T33" s="72"/>
    </row>
    <row r="34" ht="40" customHeight="1">
      <c r="A34" s="2"/>
      <c r="B34" s="76"/>
      <c r="C34" s="72"/>
      <c r="D34" s="72"/>
      <c r="E34" s="72"/>
      <c r="F34" s="72"/>
      <c r="G34" s="83"/>
      <c r="H34" s="82"/>
      <c r="I34" s="82"/>
      <c r="J34" s="72"/>
      <c r="K34" s="72"/>
      <c r="L34" s="72"/>
      <c r="M34" s="72"/>
      <c r="N34" s="87"/>
      <c r="O34" s="72"/>
      <c r="P34" s="72"/>
      <c r="Q34" s="72"/>
      <c r="R34" s="72"/>
      <c r="S34" s="72"/>
      <c r="T34" s="72"/>
    </row>
    <row r="35" ht="40" customHeight="1">
      <c r="A35" s="2"/>
      <c r="B35" s="76"/>
      <c r="C35" s="72"/>
      <c r="D35" s="72"/>
      <c r="E35" s="72"/>
      <c r="F35" s="72"/>
      <c r="G35" s="83"/>
      <c r="H35" s="82"/>
      <c r="I35" s="82"/>
      <c r="J35" s="72"/>
      <c r="K35" s="72"/>
      <c r="L35" s="72"/>
      <c r="M35" s="72"/>
      <c r="N35" s="87"/>
      <c r="O35" s="72"/>
      <c r="P35" s="72"/>
      <c r="Q35" s="72"/>
      <c r="R35" s="72"/>
      <c r="S35" s="72"/>
      <c r="T35" s="72"/>
    </row>
    <row r="36" ht="40" customHeight="1">
      <c r="A36" s="2"/>
      <c r="B36" s="76"/>
      <c r="C36" s="72"/>
      <c r="D36" s="72"/>
      <c r="E36" s="72"/>
      <c r="F36" s="72"/>
      <c r="G36" s="83"/>
      <c r="H36" s="82"/>
      <c r="I36" s="82"/>
      <c r="J36" s="72"/>
      <c r="K36" s="72"/>
      <c r="L36" s="72"/>
      <c r="M36" s="72"/>
      <c r="N36" s="87"/>
      <c r="O36" s="72"/>
      <c r="P36" s="72"/>
      <c r="Q36" s="72"/>
      <c r="R36" s="72"/>
      <c r="S36" s="72"/>
      <c r="T36" s="72"/>
    </row>
    <row r="37" ht="40" customHeight="1">
      <c r="A37" s="2"/>
      <c r="B37" s="76"/>
      <c r="C37" s="72"/>
      <c r="D37" s="72"/>
      <c r="E37" s="72"/>
      <c r="F37" s="72"/>
      <c r="G37" s="83"/>
      <c r="H37" s="82"/>
      <c r="I37" s="82"/>
      <c r="J37" s="72"/>
      <c r="K37" s="72"/>
      <c r="L37" s="72"/>
      <c r="M37" s="72"/>
      <c r="N37" s="87"/>
      <c r="O37" s="72"/>
      <c r="P37" s="72"/>
      <c r="Q37" s="72"/>
      <c r="R37" s="72"/>
      <c r="S37" s="72"/>
      <c r="T37" s="72"/>
    </row>
    <row r="38" ht="40" customHeight="1">
      <c r="A38" s="2"/>
      <c r="B38" s="76"/>
      <c r="C38" s="72"/>
      <c r="D38" s="72"/>
      <c r="E38" s="72"/>
      <c r="F38" s="72"/>
      <c r="G38" s="83"/>
      <c r="H38" s="82"/>
      <c r="I38" s="82"/>
      <c r="J38" s="72"/>
      <c r="K38" s="72"/>
      <c r="L38" s="72"/>
      <c r="M38" s="72"/>
      <c r="N38" s="87"/>
      <c r="O38" s="72"/>
      <c r="P38" s="72"/>
      <c r="Q38" s="72"/>
      <c r="R38" s="72"/>
      <c r="S38" s="72"/>
      <c r="T38" s="72"/>
    </row>
    <row r="39" ht="40" customHeight="1">
      <c r="A39" s="2"/>
      <c r="B39" s="76"/>
      <c r="C39" s="72"/>
      <c r="D39" s="72"/>
      <c r="E39" s="72"/>
      <c r="F39" s="72"/>
      <c r="G39" s="83"/>
      <c r="H39" s="82"/>
      <c r="I39" s="82"/>
      <c r="J39" s="72"/>
      <c r="K39" s="72"/>
      <c r="L39" s="72"/>
      <c r="M39" s="72"/>
      <c r="N39" s="87"/>
      <c r="O39" s="72"/>
      <c r="P39" s="72"/>
      <c r="Q39" s="72"/>
      <c r="R39" s="72"/>
      <c r="S39" s="72"/>
      <c r="T39" s="72"/>
    </row>
    <row r="40" ht="40" customHeight="1">
      <c r="A40" s="2"/>
      <c r="B40" s="76"/>
      <c r="C40" s="72"/>
      <c r="D40" s="72"/>
      <c r="E40" s="72"/>
      <c r="F40" s="72"/>
      <c r="G40" s="83"/>
      <c r="H40" s="82"/>
      <c r="I40" s="82"/>
      <c r="J40" s="72"/>
      <c r="K40" s="72"/>
      <c r="L40" s="72"/>
      <c r="M40" s="72"/>
      <c r="N40" s="87"/>
      <c r="O40" s="72"/>
      <c r="P40" s="72"/>
      <c r="Q40" s="72"/>
      <c r="R40" s="72"/>
      <c r="S40" s="72"/>
      <c r="T40" s="72"/>
    </row>
    <row r="41" ht="40" customHeight="1">
      <c r="A41" s="2"/>
      <c r="B41" s="76"/>
      <c r="C41" s="72"/>
      <c r="D41" s="72"/>
      <c r="E41" s="72"/>
      <c r="F41" s="72"/>
      <c r="G41" s="83"/>
      <c r="H41" s="82"/>
      <c r="I41" s="82"/>
      <c r="J41" s="72"/>
      <c r="K41" s="72"/>
      <c r="L41" s="72"/>
      <c r="M41" s="72"/>
      <c r="N41" s="87"/>
      <c r="O41" s="72"/>
      <c r="P41" s="72"/>
      <c r="Q41" s="72"/>
      <c r="R41" s="72"/>
      <c r="S41" s="72"/>
      <c r="T41" s="72"/>
    </row>
    <row r="42" ht="40" customHeight="1">
      <c r="A42" s="2"/>
      <c r="B42" s="76"/>
      <c r="C42" s="72"/>
      <c r="D42" s="72"/>
      <c r="E42" s="72"/>
      <c r="F42" s="72"/>
      <c r="G42" s="83"/>
      <c r="H42" s="82"/>
      <c r="I42" s="82"/>
      <c r="J42" s="72"/>
      <c r="K42" s="72"/>
      <c r="L42" s="72"/>
      <c r="M42" s="72"/>
      <c r="N42" s="87"/>
      <c r="O42" s="72"/>
      <c r="P42" s="72"/>
      <c r="Q42" s="72"/>
      <c r="R42" s="72"/>
      <c r="S42" s="72"/>
      <c r="T42" s="72"/>
    </row>
    <row r="43" ht="40" customHeight="1">
      <c r="A43" s="2"/>
      <c r="B43" s="76"/>
      <c r="C43" s="72"/>
      <c r="D43" s="72"/>
      <c r="E43" s="72"/>
      <c r="F43" s="72"/>
      <c r="G43" s="83"/>
      <c r="H43" s="82"/>
      <c r="I43" s="82"/>
      <c r="J43" s="72"/>
      <c r="K43" s="72"/>
      <c r="L43" s="72"/>
      <c r="M43" s="72"/>
      <c r="N43" s="87"/>
      <c r="O43" s="72"/>
      <c r="P43" s="72"/>
      <c r="Q43" s="72"/>
      <c r="R43" s="72"/>
      <c r="S43" s="72"/>
      <c r="T43" s="72"/>
    </row>
    <row r="44" ht="40" customHeight="1">
      <c r="A44" s="2"/>
      <c r="B44" s="76"/>
      <c r="C44" s="72"/>
      <c r="D44" s="72"/>
      <c r="E44" s="72"/>
      <c r="F44" s="72"/>
      <c r="G44" s="83"/>
      <c r="H44" s="82"/>
      <c r="I44" s="82"/>
      <c r="J44" s="72"/>
      <c r="K44" s="72"/>
      <c r="L44" s="72"/>
      <c r="M44" s="72"/>
      <c r="N44" s="87"/>
      <c r="O44" s="72"/>
      <c r="P44" s="72"/>
      <c r="Q44" s="72"/>
      <c r="R44" s="72"/>
      <c r="S44" s="72"/>
      <c r="T44" s="72"/>
    </row>
    <row r="45" ht="40" customHeight="1">
      <c r="A45" s="2"/>
      <c r="B45" s="76"/>
      <c r="C45" s="72"/>
      <c r="D45" s="72"/>
      <c r="E45" s="72"/>
      <c r="F45" s="72"/>
      <c r="G45" s="83"/>
      <c r="H45" s="82"/>
      <c r="I45" s="82"/>
      <c r="J45" s="72"/>
      <c r="K45" s="72"/>
      <c r="L45" s="72"/>
      <c r="M45" s="72"/>
      <c r="N45" s="87"/>
      <c r="O45" s="72"/>
      <c r="P45" s="72"/>
      <c r="Q45" s="72"/>
      <c r="R45" s="72"/>
      <c r="S45" s="72"/>
      <c r="T45" s="72"/>
    </row>
    <row r="46" ht="40" customHeight="1">
      <c r="A46" s="2"/>
      <c r="B46" s="76"/>
      <c r="C46" s="72"/>
      <c r="D46" s="72"/>
      <c r="E46" s="72"/>
      <c r="F46" s="72"/>
      <c r="G46" s="83"/>
      <c r="H46" s="82"/>
      <c r="I46" s="82"/>
      <c r="J46" s="72"/>
      <c r="K46" s="72"/>
      <c r="L46" s="72"/>
      <c r="M46" s="72"/>
      <c r="N46" s="87"/>
      <c r="O46" s="72"/>
      <c r="P46" s="72"/>
      <c r="Q46" s="72"/>
      <c r="R46" s="72"/>
      <c r="S46" s="72"/>
      <c r="T46" s="72"/>
    </row>
    <row r="47" ht="40" customHeight="1">
      <c r="A47" s="2"/>
      <c r="B47" s="76"/>
      <c r="C47" s="72"/>
      <c r="D47" s="72"/>
      <c r="E47" s="72"/>
      <c r="F47" s="72"/>
      <c r="G47" s="83"/>
      <c r="H47" s="82"/>
      <c r="I47" s="82"/>
      <c r="J47" s="72"/>
      <c r="K47" s="72"/>
      <c r="L47" s="72"/>
      <c r="M47" s="72"/>
      <c r="N47" s="87"/>
      <c r="O47" s="72"/>
      <c r="P47" s="72"/>
      <c r="Q47" s="72"/>
      <c r="R47" s="72"/>
      <c r="S47" s="72"/>
      <c r="T47" s="72"/>
    </row>
    <row r="48" ht="40" customHeight="1">
      <c r="A48" s="2"/>
      <c r="B48" s="76"/>
      <c r="C48" s="72"/>
      <c r="D48" s="72"/>
      <c r="E48" s="72"/>
      <c r="F48" s="72"/>
      <c r="G48" s="83"/>
      <c r="H48" s="82"/>
      <c r="I48" s="82"/>
      <c r="J48" s="72"/>
      <c r="K48" s="72"/>
      <c r="L48" s="72"/>
      <c r="M48" s="72"/>
      <c r="N48" s="87"/>
      <c r="O48" s="72"/>
      <c r="P48" s="72"/>
      <c r="Q48" s="72"/>
      <c r="R48" s="72"/>
      <c r="S48" s="72"/>
      <c r="T48" s="72"/>
    </row>
    <row r="49" ht="40" customHeight="1">
      <c r="A49" s="2"/>
      <c r="B49" s="78"/>
      <c r="C49" s="73"/>
      <c r="D49" s="73"/>
      <c r="E49" s="73"/>
      <c r="F49" s="73"/>
      <c r="G49" s="85"/>
      <c r="H49" s="84"/>
      <c r="I49" s="84"/>
      <c r="J49" s="73"/>
      <c r="K49" s="73"/>
      <c r="L49" s="73"/>
      <c r="M49" s="73"/>
      <c r="N49" s="88"/>
      <c r="O49" s="73"/>
      <c r="P49" s="73"/>
      <c r="Q49" s="73"/>
      <c r="R49" s="73"/>
      <c r="S49" s="73"/>
      <c r="T49" s="73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I2"/>
    <mergeCell ref="B4:I5"/>
    <mergeCell ref="B7:I7"/>
  </mergeCells>
  <conditionalFormatting sqref="S10:S49">
    <cfRule type="containsText" dxfId="16" priority="1" operator="containsText" text="Em revisão"/>
    <cfRule type="expression" dxfId="17" priority="2">
      <formula>AND($S10="Confirmado",OR($M10="",$R10=""))</formula>
    </cfRule>
  </conditionalFormatting>
  <dataValidations count="3">
    <dataValidation type="list" sqref="E10:E49">
      <formula1>"Cobrança recebida,Pleito emitido,Pedido de recuperação,Outro"</formula1>
    </dataValidation>
    <dataValidation type="list" sqref="O10:O49">
      <formula1>"Recebido,Em análise,Respondido,Em discussão,Encerrado"</formula1>
    </dataValidation>
    <dataValidation type="list" sqref="S10:S4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3" fitToHeight="0"/>
  <tableParts count="1">
    <tablePart r:id="Rbbf153d91b2246fc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3" ySplit="9" topLeftCell="D10" activePane="bottomRight" state="frozen"/>
      <selection pane="bottomRight" activeCell="D10" sqref="D10"/>
    </sheetView>
  </sheetViews>
  <sheetFormatPr defaultRowHeight="15"/>
  <cols>
    <col min="1" max="1" width="3" hidden="0" customWidth="1"/>
    <col min="2" max="2" width="23" hidden="0" customWidth="1"/>
    <col min="3" max="3" width="32" hidden="0" customWidth="1"/>
    <col min="4" max="4" width="44" hidden="0" customWidth="1"/>
    <col min="5" max="5" width="45" hidden="0" customWidth="1"/>
    <col min="6" max="6" width="34" hidden="0" customWidth="1"/>
    <col min="7" max="7" width="27" hidden="0" customWidth="1"/>
    <col min="8" max="8" width="25" hidden="0" customWidth="1"/>
    <col min="9" max="9" width="21" hidden="0" customWidth="1"/>
    <col min="10" max="10" width="29" hidden="0" customWidth="1"/>
    <col min="11" max="11" width="44" hidden="0" customWidth="1"/>
    <col min="12" max="12" width="25" hidden="0" customWidth="1"/>
    <col min="13" max="13" width="43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4" customHeight="1">
      <c r="A2" s="2"/>
      <c r="B2" s="3" t="str">
        <v>Plano de ações e dependências.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</row>
    <row r="4" ht="24" customHeight="1">
      <c r="A4" s="2"/>
      <c r="B4" s="6" t="str">
        <v>Defina a confirmação ou entrega que permite avançar. Responsáveis e prazos são entradas do projeto. Conclusão exige evidência; dependências continuam visíveis até serem resolvidas.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</row>
    <row r="5" ht="24" customHeight="1">
      <c r="A5" s="2"/>
      <c r="B5" s="6"/>
      <c r="C5" s="6"/>
      <c r="D5" s="6"/>
      <c r="E5" s="6"/>
      <c r="F5" s="6"/>
      <c r="G5" s="6"/>
      <c r="H5" s="6"/>
      <c r="I5" s="6"/>
      <c r="J5" s="2"/>
      <c r="K5" s="2"/>
      <c r="L5" s="2"/>
      <c r="M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ht="23" customHeight="1">
      <c r="A7" s="2"/>
      <c r="B7" s="5" t="str">
        <v>Bruno de Boer Waskow. Taylor Made Only. Edição de 4 de outubro de 2026.</v>
      </c>
      <c r="C7" s="5"/>
      <c r="D7" s="5"/>
      <c r="E7" s="5"/>
      <c r="F7" s="5"/>
      <c r="G7" s="5"/>
      <c r="H7" s="5"/>
      <c r="I7" s="5"/>
      <c r="J7" s="2"/>
      <c r="K7" s="2"/>
      <c r="L7" s="2"/>
      <c r="M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ht="58" customHeight="1">
      <c r="A9" s="2"/>
      <c r="B9" s="31" t="str">
        <v>ID da ação</v>
      </c>
      <c r="C9" s="32" t="str">
        <v>Etapa / frente</v>
      </c>
      <c r="D9" s="32" t="str">
        <v>Entrega / ação</v>
      </c>
      <c r="E9" s="32" t="str">
        <v>Dependência anterior</v>
      </c>
      <c r="F9" s="32" t="str">
        <v>Registro relacionado ID</v>
      </c>
      <c r="G9" s="32" t="str">
        <v>Responsável</v>
      </c>
      <c r="H9" s="32" t="str">
        <v>Prioridade definida</v>
      </c>
      <c r="I9" s="32" t="str">
        <v>Prazo</v>
      </c>
      <c r="J9" s="32" t="str">
        <v>Situação da ação</v>
      </c>
      <c r="K9" s="32" t="str">
        <v>Evidência da entrega</v>
      </c>
      <c r="L9" s="32" t="str">
        <v>Estado da revisão</v>
      </c>
      <c r="M9" s="33" t="str">
        <v>Próxima decisão</v>
      </c>
    </row>
    <row r="10" ht="40" customHeight="1">
      <c r="A10" s="2"/>
      <c r="B10" s="74"/>
      <c r="C10" s="71"/>
      <c r="D10" s="71"/>
      <c r="E10" s="71"/>
      <c r="F10" s="71"/>
      <c r="G10" s="71"/>
      <c r="H10" s="71"/>
      <c r="I10" s="86"/>
      <c r="J10" s="71"/>
      <c r="K10" s="71"/>
      <c r="L10" s="71"/>
      <c r="M10" s="71"/>
    </row>
    <row r="11" ht="40" customHeight="1">
      <c r="A11" s="2"/>
      <c r="B11" s="76"/>
      <c r="C11" s="72"/>
      <c r="D11" s="72"/>
      <c r="E11" s="72"/>
      <c r="F11" s="72"/>
      <c r="G11" s="72"/>
      <c r="H11" s="72"/>
      <c r="I11" s="87"/>
      <c r="J11" s="72"/>
      <c r="K11" s="72"/>
      <c r="L11" s="72"/>
      <c r="M11" s="72"/>
    </row>
    <row r="12" ht="40" customHeight="1">
      <c r="A12" s="2"/>
      <c r="B12" s="76"/>
      <c r="C12" s="72"/>
      <c r="D12" s="72"/>
      <c r="E12" s="72"/>
      <c r="F12" s="72"/>
      <c r="G12" s="72"/>
      <c r="H12" s="72"/>
      <c r="I12" s="87"/>
      <c r="J12" s="72"/>
      <c r="K12" s="72"/>
      <c r="L12" s="72"/>
      <c r="M12" s="72"/>
    </row>
    <row r="13" ht="40" customHeight="1">
      <c r="A13" s="2"/>
      <c r="B13" s="76"/>
      <c r="C13" s="72"/>
      <c r="D13" s="72"/>
      <c r="E13" s="72"/>
      <c r="F13" s="72"/>
      <c r="G13" s="72"/>
      <c r="H13" s="72"/>
      <c r="I13" s="87"/>
      <c r="J13" s="72"/>
      <c r="K13" s="72"/>
      <c r="L13" s="72"/>
      <c r="M13" s="72"/>
    </row>
    <row r="14" ht="40" customHeight="1">
      <c r="A14" s="2"/>
      <c r="B14" s="76"/>
      <c r="C14" s="72"/>
      <c r="D14" s="72"/>
      <c r="E14" s="72"/>
      <c r="F14" s="72"/>
      <c r="G14" s="72"/>
      <c r="H14" s="72"/>
      <c r="I14" s="87"/>
      <c r="J14" s="72"/>
      <c r="K14" s="72"/>
      <c r="L14" s="72"/>
      <c r="M14" s="72"/>
    </row>
    <row r="15" ht="40" customHeight="1">
      <c r="A15" s="2"/>
      <c r="B15" s="76"/>
      <c r="C15" s="72"/>
      <c r="D15" s="72"/>
      <c r="E15" s="72"/>
      <c r="F15" s="72"/>
      <c r="G15" s="72"/>
      <c r="H15" s="72"/>
      <c r="I15" s="87"/>
      <c r="J15" s="72"/>
      <c r="K15" s="72"/>
      <c r="L15" s="72"/>
      <c r="M15" s="72"/>
    </row>
    <row r="16" ht="40" customHeight="1">
      <c r="A16" s="2"/>
      <c r="B16" s="76"/>
      <c r="C16" s="72"/>
      <c r="D16" s="72"/>
      <c r="E16" s="72"/>
      <c r="F16" s="72"/>
      <c r="G16" s="72"/>
      <c r="H16" s="72"/>
      <c r="I16" s="87"/>
      <c r="J16" s="72"/>
      <c r="K16" s="72"/>
      <c r="L16" s="72"/>
      <c r="M16" s="72"/>
    </row>
    <row r="17" ht="40" customHeight="1">
      <c r="A17" s="2"/>
      <c r="B17" s="76"/>
      <c r="C17" s="72"/>
      <c r="D17" s="72"/>
      <c r="E17" s="72"/>
      <c r="F17" s="72"/>
      <c r="G17" s="72"/>
      <c r="H17" s="72"/>
      <c r="I17" s="87"/>
      <c r="J17" s="72"/>
      <c r="K17" s="72"/>
      <c r="L17" s="72"/>
      <c r="M17" s="72"/>
    </row>
    <row r="18" ht="40" customHeight="1">
      <c r="A18" s="2"/>
      <c r="B18" s="76"/>
      <c r="C18" s="72"/>
      <c r="D18" s="72"/>
      <c r="E18" s="72"/>
      <c r="F18" s="72"/>
      <c r="G18" s="72"/>
      <c r="H18" s="72"/>
      <c r="I18" s="87"/>
      <c r="J18" s="72"/>
      <c r="K18" s="72"/>
      <c r="L18" s="72"/>
      <c r="M18" s="72"/>
    </row>
    <row r="19" ht="40" customHeight="1">
      <c r="A19" s="2"/>
      <c r="B19" s="76"/>
      <c r="C19" s="72"/>
      <c r="D19" s="72"/>
      <c r="E19" s="72"/>
      <c r="F19" s="72"/>
      <c r="G19" s="72"/>
      <c r="H19" s="72"/>
      <c r="I19" s="87"/>
      <c r="J19" s="72"/>
      <c r="K19" s="72"/>
      <c r="L19" s="72"/>
      <c r="M19" s="72"/>
    </row>
    <row r="20" ht="40" customHeight="1">
      <c r="A20" s="2"/>
      <c r="B20" s="76"/>
      <c r="C20" s="72"/>
      <c r="D20" s="72"/>
      <c r="E20" s="72"/>
      <c r="F20" s="72"/>
      <c r="G20" s="72"/>
      <c r="H20" s="72"/>
      <c r="I20" s="87"/>
      <c r="J20" s="72"/>
      <c r="K20" s="72"/>
      <c r="L20" s="72"/>
      <c r="M20" s="72"/>
    </row>
    <row r="21" ht="40" customHeight="1">
      <c r="A21" s="2"/>
      <c r="B21" s="76"/>
      <c r="C21" s="72"/>
      <c r="D21" s="72"/>
      <c r="E21" s="72"/>
      <c r="F21" s="72"/>
      <c r="G21" s="72"/>
      <c r="H21" s="72"/>
      <c r="I21" s="87"/>
      <c r="J21" s="72"/>
      <c r="K21" s="72"/>
      <c r="L21" s="72"/>
      <c r="M21" s="72"/>
    </row>
    <row r="22" ht="40" customHeight="1">
      <c r="A22" s="2"/>
      <c r="B22" s="76"/>
      <c r="C22" s="72"/>
      <c r="D22" s="72"/>
      <c r="E22" s="72"/>
      <c r="F22" s="72"/>
      <c r="G22" s="72"/>
      <c r="H22" s="72"/>
      <c r="I22" s="87"/>
      <c r="J22" s="72"/>
      <c r="K22" s="72"/>
      <c r="L22" s="72"/>
      <c r="M22" s="72"/>
    </row>
    <row r="23" ht="40" customHeight="1">
      <c r="A23" s="2"/>
      <c r="B23" s="76"/>
      <c r="C23" s="72"/>
      <c r="D23" s="72"/>
      <c r="E23" s="72"/>
      <c r="F23" s="72"/>
      <c r="G23" s="72"/>
      <c r="H23" s="72"/>
      <c r="I23" s="87"/>
      <c r="J23" s="72"/>
      <c r="K23" s="72"/>
      <c r="L23" s="72"/>
      <c r="M23" s="72"/>
    </row>
    <row r="24" ht="40" customHeight="1">
      <c r="A24" s="2"/>
      <c r="B24" s="76"/>
      <c r="C24" s="72"/>
      <c r="D24" s="72"/>
      <c r="E24" s="72"/>
      <c r="F24" s="72"/>
      <c r="G24" s="72"/>
      <c r="H24" s="72"/>
      <c r="I24" s="87"/>
      <c r="J24" s="72"/>
      <c r="K24" s="72"/>
      <c r="L24" s="72"/>
      <c r="M24" s="72"/>
    </row>
    <row r="25" ht="40" customHeight="1">
      <c r="A25" s="2"/>
      <c r="B25" s="76"/>
      <c r="C25" s="72"/>
      <c r="D25" s="72"/>
      <c r="E25" s="72"/>
      <c r="F25" s="72"/>
      <c r="G25" s="72"/>
      <c r="H25" s="72"/>
      <c r="I25" s="87"/>
      <c r="J25" s="72"/>
      <c r="K25" s="72"/>
      <c r="L25" s="72"/>
      <c r="M25" s="72"/>
    </row>
    <row r="26" ht="40" customHeight="1">
      <c r="A26" s="2"/>
      <c r="B26" s="76"/>
      <c r="C26" s="72"/>
      <c r="D26" s="72"/>
      <c r="E26" s="72"/>
      <c r="F26" s="72"/>
      <c r="G26" s="72"/>
      <c r="H26" s="72"/>
      <c r="I26" s="87"/>
      <c r="J26" s="72"/>
      <c r="K26" s="72"/>
      <c r="L26" s="72"/>
      <c r="M26" s="72"/>
    </row>
    <row r="27" ht="40" customHeight="1">
      <c r="A27" s="2"/>
      <c r="B27" s="76"/>
      <c r="C27" s="72"/>
      <c r="D27" s="72"/>
      <c r="E27" s="72"/>
      <c r="F27" s="72"/>
      <c r="G27" s="72"/>
      <c r="H27" s="72"/>
      <c r="I27" s="87"/>
      <c r="J27" s="72"/>
      <c r="K27" s="72"/>
      <c r="L27" s="72"/>
      <c r="M27" s="72"/>
    </row>
    <row r="28" ht="40" customHeight="1">
      <c r="A28" s="2"/>
      <c r="B28" s="76"/>
      <c r="C28" s="72"/>
      <c r="D28" s="72"/>
      <c r="E28" s="72"/>
      <c r="F28" s="72"/>
      <c r="G28" s="72"/>
      <c r="H28" s="72"/>
      <c r="I28" s="87"/>
      <c r="J28" s="72"/>
      <c r="K28" s="72"/>
      <c r="L28" s="72"/>
      <c r="M28" s="72"/>
    </row>
    <row r="29" ht="40" customHeight="1">
      <c r="A29" s="2"/>
      <c r="B29" s="76"/>
      <c r="C29" s="72"/>
      <c r="D29" s="72"/>
      <c r="E29" s="72"/>
      <c r="F29" s="72"/>
      <c r="G29" s="72"/>
      <c r="H29" s="72"/>
      <c r="I29" s="87"/>
      <c r="J29" s="72"/>
      <c r="K29" s="72"/>
      <c r="L29" s="72"/>
      <c r="M29" s="72"/>
    </row>
    <row r="30" ht="40" customHeight="1">
      <c r="A30" s="2"/>
      <c r="B30" s="76"/>
      <c r="C30" s="72"/>
      <c r="D30" s="72"/>
      <c r="E30" s="72"/>
      <c r="F30" s="72"/>
      <c r="G30" s="72"/>
      <c r="H30" s="72"/>
      <c r="I30" s="87"/>
      <c r="J30" s="72"/>
      <c r="K30" s="72"/>
      <c r="L30" s="72"/>
      <c r="M30" s="72"/>
    </row>
    <row r="31" ht="40" customHeight="1">
      <c r="A31" s="2"/>
      <c r="B31" s="76"/>
      <c r="C31" s="72"/>
      <c r="D31" s="72"/>
      <c r="E31" s="72"/>
      <c r="F31" s="72"/>
      <c r="G31" s="72"/>
      <c r="H31" s="72"/>
      <c r="I31" s="87"/>
      <c r="J31" s="72"/>
      <c r="K31" s="72"/>
      <c r="L31" s="72"/>
      <c r="M31" s="72"/>
    </row>
    <row r="32" ht="40" customHeight="1">
      <c r="A32" s="2"/>
      <c r="B32" s="76"/>
      <c r="C32" s="72"/>
      <c r="D32" s="72"/>
      <c r="E32" s="72"/>
      <c r="F32" s="72"/>
      <c r="G32" s="72"/>
      <c r="H32" s="72"/>
      <c r="I32" s="87"/>
      <c r="J32" s="72"/>
      <c r="K32" s="72"/>
      <c r="L32" s="72"/>
      <c r="M32" s="72"/>
    </row>
    <row r="33" ht="40" customHeight="1">
      <c r="A33" s="2"/>
      <c r="B33" s="76"/>
      <c r="C33" s="72"/>
      <c r="D33" s="72"/>
      <c r="E33" s="72"/>
      <c r="F33" s="72"/>
      <c r="G33" s="72"/>
      <c r="H33" s="72"/>
      <c r="I33" s="87"/>
      <c r="J33" s="72"/>
      <c r="K33" s="72"/>
      <c r="L33" s="72"/>
      <c r="M33" s="72"/>
    </row>
    <row r="34" ht="40" customHeight="1">
      <c r="A34" s="2"/>
      <c r="B34" s="76"/>
      <c r="C34" s="72"/>
      <c r="D34" s="72"/>
      <c r="E34" s="72"/>
      <c r="F34" s="72"/>
      <c r="G34" s="72"/>
      <c r="H34" s="72"/>
      <c r="I34" s="87"/>
      <c r="J34" s="72"/>
      <c r="K34" s="72"/>
      <c r="L34" s="72"/>
      <c r="M34" s="72"/>
    </row>
    <row r="35" ht="40" customHeight="1">
      <c r="A35" s="2"/>
      <c r="B35" s="76"/>
      <c r="C35" s="72"/>
      <c r="D35" s="72"/>
      <c r="E35" s="72"/>
      <c r="F35" s="72"/>
      <c r="G35" s="72"/>
      <c r="H35" s="72"/>
      <c r="I35" s="87"/>
      <c r="J35" s="72"/>
      <c r="K35" s="72"/>
      <c r="L35" s="72"/>
      <c r="M35" s="72"/>
    </row>
    <row r="36" ht="40" customHeight="1">
      <c r="A36" s="2"/>
      <c r="B36" s="76"/>
      <c r="C36" s="72"/>
      <c r="D36" s="72"/>
      <c r="E36" s="72"/>
      <c r="F36" s="72"/>
      <c r="G36" s="72"/>
      <c r="H36" s="72"/>
      <c r="I36" s="87"/>
      <c r="J36" s="72"/>
      <c r="K36" s="72"/>
      <c r="L36" s="72"/>
      <c r="M36" s="72"/>
    </row>
    <row r="37" ht="40" customHeight="1">
      <c r="A37" s="2"/>
      <c r="B37" s="76"/>
      <c r="C37" s="72"/>
      <c r="D37" s="72"/>
      <c r="E37" s="72"/>
      <c r="F37" s="72"/>
      <c r="G37" s="72"/>
      <c r="H37" s="72"/>
      <c r="I37" s="87"/>
      <c r="J37" s="72"/>
      <c r="K37" s="72"/>
      <c r="L37" s="72"/>
      <c r="M37" s="72"/>
    </row>
    <row r="38" ht="40" customHeight="1">
      <c r="A38" s="2"/>
      <c r="B38" s="76"/>
      <c r="C38" s="72"/>
      <c r="D38" s="72"/>
      <c r="E38" s="72"/>
      <c r="F38" s="72"/>
      <c r="G38" s="72"/>
      <c r="H38" s="72"/>
      <c r="I38" s="87"/>
      <c r="J38" s="72"/>
      <c r="K38" s="72"/>
      <c r="L38" s="72"/>
      <c r="M38" s="72"/>
    </row>
    <row r="39" ht="40" customHeight="1">
      <c r="A39" s="2"/>
      <c r="B39" s="76"/>
      <c r="C39" s="72"/>
      <c r="D39" s="72"/>
      <c r="E39" s="72"/>
      <c r="F39" s="72"/>
      <c r="G39" s="72"/>
      <c r="H39" s="72"/>
      <c r="I39" s="87"/>
      <c r="J39" s="72"/>
      <c r="K39" s="72"/>
      <c r="L39" s="72"/>
      <c r="M39" s="72"/>
    </row>
    <row r="40" ht="40" customHeight="1">
      <c r="A40" s="2"/>
      <c r="B40" s="76"/>
      <c r="C40" s="72"/>
      <c r="D40" s="72"/>
      <c r="E40" s="72"/>
      <c r="F40" s="72"/>
      <c r="G40" s="72"/>
      <c r="H40" s="72"/>
      <c r="I40" s="87"/>
      <c r="J40" s="72"/>
      <c r="K40" s="72"/>
      <c r="L40" s="72"/>
      <c r="M40" s="72"/>
    </row>
    <row r="41" ht="40" customHeight="1">
      <c r="A41" s="2"/>
      <c r="B41" s="76"/>
      <c r="C41" s="72"/>
      <c r="D41" s="72"/>
      <c r="E41" s="72"/>
      <c r="F41" s="72"/>
      <c r="G41" s="72"/>
      <c r="H41" s="72"/>
      <c r="I41" s="87"/>
      <c r="J41" s="72"/>
      <c r="K41" s="72"/>
      <c r="L41" s="72"/>
      <c r="M41" s="72"/>
    </row>
    <row r="42" ht="40" customHeight="1">
      <c r="A42" s="2"/>
      <c r="B42" s="76"/>
      <c r="C42" s="72"/>
      <c r="D42" s="72"/>
      <c r="E42" s="72"/>
      <c r="F42" s="72"/>
      <c r="G42" s="72"/>
      <c r="H42" s="72"/>
      <c r="I42" s="87"/>
      <c r="J42" s="72"/>
      <c r="K42" s="72"/>
      <c r="L42" s="72"/>
      <c r="M42" s="72"/>
    </row>
    <row r="43" ht="40" customHeight="1">
      <c r="A43" s="2"/>
      <c r="B43" s="76"/>
      <c r="C43" s="72"/>
      <c r="D43" s="72"/>
      <c r="E43" s="72"/>
      <c r="F43" s="72"/>
      <c r="G43" s="72"/>
      <c r="H43" s="72"/>
      <c r="I43" s="87"/>
      <c r="J43" s="72"/>
      <c r="K43" s="72"/>
      <c r="L43" s="72"/>
      <c r="M43" s="72"/>
    </row>
    <row r="44" ht="40" customHeight="1">
      <c r="A44" s="2"/>
      <c r="B44" s="76"/>
      <c r="C44" s="72"/>
      <c r="D44" s="72"/>
      <c r="E44" s="72"/>
      <c r="F44" s="72"/>
      <c r="G44" s="72"/>
      <c r="H44" s="72"/>
      <c r="I44" s="87"/>
      <c r="J44" s="72"/>
      <c r="K44" s="72"/>
      <c r="L44" s="72"/>
      <c r="M44" s="72"/>
    </row>
    <row r="45" ht="40" customHeight="1">
      <c r="A45" s="2"/>
      <c r="B45" s="76"/>
      <c r="C45" s="72"/>
      <c r="D45" s="72"/>
      <c r="E45" s="72"/>
      <c r="F45" s="72"/>
      <c r="G45" s="72"/>
      <c r="H45" s="72"/>
      <c r="I45" s="87"/>
      <c r="J45" s="72"/>
      <c r="K45" s="72"/>
      <c r="L45" s="72"/>
      <c r="M45" s="72"/>
    </row>
    <row r="46" ht="40" customHeight="1">
      <c r="A46" s="2"/>
      <c r="B46" s="76"/>
      <c r="C46" s="72"/>
      <c r="D46" s="72"/>
      <c r="E46" s="72"/>
      <c r="F46" s="72"/>
      <c r="G46" s="72"/>
      <c r="H46" s="72"/>
      <c r="I46" s="87"/>
      <c r="J46" s="72"/>
      <c r="K46" s="72"/>
      <c r="L46" s="72"/>
      <c r="M46" s="72"/>
    </row>
    <row r="47" ht="40" customHeight="1">
      <c r="A47" s="2"/>
      <c r="B47" s="76"/>
      <c r="C47" s="72"/>
      <c r="D47" s="72"/>
      <c r="E47" s="72"/>
      <c r="F47" s="72"/>
      <c r="G47" s="72"/>
      <c r="H47" s="72"/>
      <c r="I47" s="87"/>
      <c r="J47" s="72"/>
      <c r="K47" s="72"/>
      <c r="L47" s="72"/>
      <c r="M47" s="72"/>
    </row>
    <row r="48" ht="40" customHeight="1">
      <c r="A48" s="2"/>
      <c r="B48" s="76"/>
      <c r="C48" s="72"/>
      <c r="D48" s="72"/>
      <c r="E48" s="72"/>
      <c r="F48" s="72"/>
      <c r="G48" s="72"/>
      <c r="H48" s="72"/>
      <c r="I48" s="87"/>
      <c r="J48" s="72"/>
      <c r="K48" s="72"/>
      <c r="L48" s="72"/>
      <c r="M48" s="72"/>
    </row>
    <row r="49" ht="40" customHeight="1">
      <c r="A49" s="2"/>
      <c r="B49" s="78"/>
      <c r="C49" s="73"/>
      <c r="D49" s="73"/>
      <c r="E49" s="73"/>
      <c r="F49" s="73"/>
      <c r="G49" s="73"/>
      <c r="H49" s="73"/>
      <c r="I49" s="88"/>
      <c r="J49" s="73"/>
      <c r="K49" s="73"/>
      <c r="L49" s="73"/>
      <c r="M49" s="73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I2"/>
    <mergeCell ref="B4:I5"/>
    <mergeCell ref="B7:I7"/>
  </mergeCells>
  <conditionalFormatting sqref="L10:L49">
    <cfRule type="containsText" dxfId="18" priority="1" operator="containsText" text="Em revisão"/>
    <cfRule type="expression" dxfId="19" priority="2">
      <formula>AND($L10="Confirmado",OR($K10="",$G10=""))</formula>
    </cfRule>
  </conditionalFormatting>
  <dataValidations count="3">
    <dataValidation type="list" sqref="H10:H49">
      <formula1>"Imediata,Próxima,Posterior,A definir"</formula1>
    </dataValidation>
    <dataValidation type="list" sqref="J10:J49">
      <formula1>"A definir,Em curso,Concluída,Suspensa"</formula1>
    </dataValidation>
    <dataValidation type="list" sqref="L10:L4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27b70cc7f8b04bff"/>
  </tableParts>
</worksheet>
</file>